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DJV\TDJV 2025\Epreuves et résultats\ECM\"/>
    </mc:Choice>
  </mc:AlternateContent>
  <workbookProtection workbookAlgorithmName="SHA-512" workbookHashValue="nb8JDvBpvmiB1dtdwdTtb2tQQCjQO10PeJutfkW8M7DEY0TW8Ina1vEHHu3UQ0ICWjI4q+SeZK8f8GLid5mDBw==" workbookSaltValue="29LL+rdx/h5uHs8jwtKZAQ==" workbookSpinCount="100000" lockStructure="1"/>
  <bookViews>
    <workbookView xWindow="0" yWindow="0" windowWidth="20490" windowHeight="7755" activeTab="4"/>
  </bookViews>
  <sheets>
    <sheet name="U9" sheetId="5" r:id="rId1"/>
    <sheet name="U11" sheetId="4" r:id="rId2"/>
    <sheet name="U13" sheetId="3" r:id="rId3"/>
    <sheet name="U15" sheetId="2" r:id="rId4"/>
    <sheet name="U17" sheetId="1" r:id="rId5"/>
  </sheets>
  <definedNames>
    <definedName name="_xlnm._FilterDatabase" localSheetId="4" hidden="1">'U17'!$A$17:$AA$25</definedName>
    <definedName name="_xlnm.Print_Area" localSheetId="1">'U11'!$A$1:$AA$28</definedName>
    <definedName name="_xlnm.Print_Area" localSheetId="2">'U13'!$A$1:$AA$36</definedName>
    <definedName name="_xlnm.Print_Area" localSheetId="3">'U15'!$A$1:$AA$40</definedName>
    <definedName name="_xlnm.Print_Area" localSheetId="4">'U17'!$A$1:$AA$25</definedName>
    <definedName name="_xlnm.Print_Area" localSheetId="0">'U9'!$A$1:$AA$19</definedName>
  </definedNames>
  <calcPr calcId="152511"/>
</workbook>
</file>

<file path=xl/calcChain.xml><?xml version="1.0" encoding="utf-8"?>
<calcChain xmlns="http://schemas.openxmlformats.org/spreadsheetml/2006/main">
  <c r="Z25" i="1" l="1"/>
  <c r="Z23" i="1"/>
  <c r="Z22" i="1"/>
  <c r="Z24" i="1"/>
  <c r="Z19" i="1"/>
  <c r="Z21" i="1"/>
  <c r="Z20" i="1"/>
  <c r="Z18" i="1"/>
  <c r="Z16" i="1"/>
  <c r="Z17" i="1"/>
  <c r="Z15" i="1"/>
  <c r="Z14" i="1"/>
  <c r="Z39" i="2"/>
  <c r="Z40" i="2"/>
  <c r="Z37" i="2"/>
  <c r="Z35" i="2"/>
  <c r="Z38" i="2"/>
  <c r="Z36" i="2"/>
  <c r="Z32" i="2"/>
  <c r="Z27" i="2"/>
  <c r="Z29" i="2"/>
  <c r="Z31" i="2"/>
  <c r="Z34" i="2"/>
  <c r="Z30" i="2"/>
  <c r="Z33" i="2"/>
  <c r="Z22" i="2"/>
  <c r="Z20" i="2"/>
  <c r="Z18" i="2"/>
  <c r="Z28" i="2"/>
  <c r="Z25" i="2"/>
  <c r="Z21" i="2"/>
  <c r="Z24" i="2"/>
  <c r="Z23" i="2"/>
  <c r="Z26" i="2"/>
  <c r="Z16" i="2"/>
  <c r="Z17" i="2"/>
  <c r="Z19" i="2"/>
  <c r="Z15" i="2"/>
  <c r="Z6" i="2"/>
  <c r="Z5" i="2"/>
  <c r="Z24" i="4"/>
  <c r="Z22" i="4"/>
  <c r="Z25" i="4"/>
  <c r="Z26" i="4"/>
  <c r="Z18" i="4"/>
  <c r="Z27" i="4"/>
  <c r="Z23" i="4"/>
  <c r="Z21" i="4"/>
  <c r="Z20" i="4"/>
  <c r="Z19" i="4"/>
  <c r="Z17" i="4"/>
  <c r="Z16" i="4"/>
  <c r="Z15" i="4"/>
  <c r="Z14" i="4"/>
  <c r="Z32" i="3"/>
  <c r="Z34" i="3"/>
  <c r="Z30" i="3"/>
  <c r="Z35" i="3"/>
  <c r="Z33" i="3"/>
  <c r="Z31" i="3"/>
  <c r="Z27" i="3"/>
  <c r="Z36" i="3"/>
  <c r="Z28" i="3"/>
  <c r="Z25" i="3"/>
  <c r="Z26" i="3"/>
  <c r="Z29" i="3"/>
  <c r="Z24" i="3"/>
  <c r="Z18" i="3"/>
  <c r="Z17" i="3"/>
  <c r="Z22" i="3"/>
  <c r="Z21" i="3"/>
  <c r="Z23" i="3"/>
  <c r="Z20" i="3"/>
  <c r="Z19" i="3"/>
  <c r="Z16" i="3"/>
  <c r="Z15" i="3"/>
  <c r="Z14" i="3"/>
  <c r="Z13" i="3"/>
  <c r="Z13" i="4"/>
  <c r="U5" i="3" l="1"/>
  <c r="T5" i="3"/>
  <c r="S5" i="3"/>
  <c r="S5" i="2"/>
  <c r="T5" i="2"/>
  <c r="U5" i="2"/>
  <c r="U6" i="2"/>
  <c r="T6" i="2"/>
  <c r="S6" i="2"/>
  <c r="S40" i="2"/>
  <c r="T40" i="2"/>
  <c r="U40" i="2"/>
  <c r="S37" i="2"/>
  <c r="T37" i="2"/>
  <c r="U37" i="2"/>
  <c r="S19" i="1"/>
  <c r="T19" i="1"/>
  <c r="U19" i="1"/>
  <c r="S21" i="1"/>
  <c r="T21" i="1"/>
  <c r="U21" i="1"/>
  <c r="S20" i="1"/>
  <c r="T20" i="1"/>
  <c r="U20" i="1"/>
  <c r="S18" i="1"/>
  <c r="T18" i="1"/>
  <c r="U18" i="1"/>
  <c r="S17" i="1"/>
  <c r="T17" i="1"/>
  <c r="U17" i="1"/>
  <c r="S16" i="1"/>
  <c r="T16" i="1"/>
  <c r="U16" i="1"/>
  <c r="S23" i="1"/>
  <c r="T23" i="1"/>
  <c r="U23" i="1"/>
  <c r="S24" i="1"/>
  <c r="T24" i="1"/>
  <c r="U24" i="1"/>
  <c r="S22" i="1"/>
  <c r="T22" i="1"/>
  <c r="U22" i="1"/>
  <c r="S15" i="1"/>
  <c r="T15" i="1"/>
  <c r="U15" i="1"/>
  <c r="S14" i="1"/>
  <c r="T14" i="1"/>
  <c r="U14" i="1"/>
  <c r="U25" i="1"/>
  <c r="T25" i="1"/>
  <c r="S25" i="1"/>
  <c r="S39" i="2"/>
  <c r="T39" i="2"/>
  <c r="U39" i="2"/>
  <c r="S38" i="2"/>
  <c r="T38" i="2"/>
  <c r="U38" i="2"/>
  <c r="S29" i="2"/>
  <c r="T29" i="2"/>
  <c r="U29" i="2"/>
  <c r="S27" i="2"/>
  <c r="T27" i="2"/>
  <c r="U27" i="2"/>
  <c r="S34" i="2"/>
  <c r="T34" i="2"/>
  <c r="U34" i="2"/>
  <c r="S24" i="2"/>
  <c r="T24" i="2"/>
  <c r="U24" i="2"/>
  <c r="S28" i="2"/>
  <c r="T28" i="2"/>
  <c r="U28" i="2"/>
  <c r="S25" i="2"/>
  <c r="T25" i="2"/>
  <c r="U25" i="2"/>
  <c r="S33" i="2"/>
  <c r="T33" i="2"/>
  <c r="U33" i="2"/>
  <c r="S18" i="2"/>
  <c r="T18" i="2"/>
  <c r="U18" i="2"/>
  <c r="S19" i="2"/>
  <c r="T19" i="2"/>
  <c r="U19" i="2"/>
  <c r="S35" i="2"/>
  <c r="T35" i="2"/>
  <c r="U35" i="2"/>
  <c r="S15" i="2"/>
  <c r="T15" i="2"/>
  <c r="U15" i="2"/>
  <c r="S30" i="2"/>
  <c r="T30" i="2"/>
  <c r="U30" i="2"/>
  <c r="S21" i="2"/>
  <c r="T21" i="2"/>
  <c r="U21" i="2"/>
  <c r="S22" i="2"/>
  <c r="T22" i="2"/>
  <c r="U22" i="2"/>
  <c r="S16" i="2"/>
  <c r="T16" i="2"/>
  <c r="U16" i="2"/>
  <c r="S23" i="2"/>
  <c r="T23" i="2"/>
  <c r="U23" i="2"/>
  <c r="S20" i="2"/>
  <c r="T20" i="2"/>
  <c r="U20" i="2"/>
  <c r="S17" i="2"/>
  <c r="T17" i="2"/>
  <c r="U17" i="2"/>
  <c r="S26" i="2"/>
  <c r="T26" i="2"/>
  <c r="U26" i="2"/>
  <c r="S36" i="2"/>
  <c r="T36" i="2"/>
  <c r="U36" i="2"/>
  <c r="S32" i="2"/>
  <c r="T32" i="2"/>
  <c r="U32" i="2"/>
  <c r="U31" i="2"/>
  <c r="T31" i="2"/>
  <c r="S31" i="2"/>
  <c r="S34" i="3"/>
  <c r="T34" i="3"/>
  <c r="U34" i="3"/>
  <c r="S21" i="3"/>
  <c r="T21" i="3"/>
  <c r="U21" i="3"/>
  <c r="S17" i="3"/>
  <c r="T17" i="3"/>
  <c r="U17" i="3"/>
  <c r="S36" i="3"/>
  <c r="T36" i="3"/>
  <c r="U36" i="3"/>
  <c r="S19" i="3"/>
  <c r="T19" i="3"/>
  <c r="U19" i="3"/>
  <c r="S24" i="3"/>
  <c r="T24" i="3"/>
  <c r="U24" i="3"/>
  <c r="S25" i="3"/>
  <c r="T25" i="3"/>
  <c r="U25" i="3"/>
  <c r="S31" i="3"/>
  <c r="T31" i="3"/>
  <c r="U31" i="3"/>
  <c r="S18" i="3"/>
  <c r="T18" i="3"/>
  <c r="U18" i="3"/>
  <c r="S13" i="3"/>
  <c r="T13" i="3"/>
  <c r="U13" i="3"/>
  <c r="S16" i="3"/>
  <c r="T16" i="3"/>
  <c r="U16" i="3"/>
  <c r="S15" i="3"/>
  <c r="T15" i="3"/>
  <c r="U15" i="3"/>
  <c r="S14" i="3"/>
  <c r="T14" i="3"/>
  <c r="U14" i="3"/>
  <c r="S33" i="3"/>
  <c r="T33" i="3"/>
  <c r="U33" i="3"/>
  <c r="S23" i="3"/>
  <c r="T23" i="3"/>
  <c r="U23" i="3"/>
  <c r="S35" i="3"/>
  <c r="T35" i="3"/>
  <c r="U35" i="3"/>
  <c r="S22" i="3"/>
  <c r="T22" i="3"/>
  <c r="U22" i="3"/>
  <c r="S26" i="3"/>
  <c r="T26" i="3"/>
  <c r="U26" i="3"/>
  <c r="S29" i="3"/>
  <c r="T29" i="3"/>
  <c r="U29" i="3"/>
  <c r="S20" i="3"/>
  <c r="T20" i="3"/>
  <c r="U20" i="3"/>
  <c r="S30" i="3"/>
  <c r="T30" i="3"/>
  <c r="U30" i="3"/>
  <c r="S27" i="3"/>
  <c r="T27" i="3"/>
  <c r="U27" i="3"/>
  <c r="S32" i="3"/>
  <c r="T32" i="3"/>
  <c r="U32" i="3"/>
  <c r="U28" i="3"/>
  <c r="T28" i="3"/>
  <c r="S28" i="3"/>
  <c r="S18" i="4"/>
  <c r="T18" i="4"/>
  <c r="U18" i="4"/>
  <c r="S27" i="4"/>
  <c r="T27" i="4"/>
  <c r="U27" i="4"/>
  <c r="S20" i="4"/>
  <c r="T20" i="4"/>
  <c r="U20" i="4"/>
  <c r="S26" i="4"/>
  <c r="T26" i="4"/>
  <c r="U26" i="4"/>
  <c r="S14" i="4"/>
  <c r="T14" i="4"/>
  <c r="U14" i="4"/>
  <c r="S15" i="4"/>
  <c r="T15" i="4"/>
  <c r="U15" i="4"/>
  <c r="S16" i="4"/>
  <c r="T16" i="4"/>
  <c r="U16" i="4"/>
  <c r="S22" i="4"/>
  <c r="T22" i="4"/>
  <c r="U22" i="4"/>
  <c r="S23" i="4"/>
  <c r="T23" i="4"/>
  <c r="U23" i="4"/>
  <c r="S17" i="4"/>
  <c r="T17" i="4"/>
  <c r="U17" i="4"/>
  <c r="S25" i="4"/>
  <c r="T25" i="4"/>
  <c r="U25" i="4"/>
  <c r="S28" i="4"/>
  <c r="T28" i="4"/>
  <c r="U28" i="4"/>
  <c r="S21" i="4"/>
  <c r="T21" i="4"/>
  <c r="U21" i="4"/>
  <c r="S19" i="4"/>
  <c r="T19" i="4"/>
  <c r="U19" i="4"/>
  <c r="S24" i="4"/>
  <c r="T24" i="4"/>
  <c r="U24" i="4"/>
  <c r="U13" i="4"/>
  <c r="T13" i="4"/>
  <c r="S13" i="4"/>
  <c r="S13" i="5"/>
  <c r="T13" i="5"/>
  <c r="U13" i="5"/>
  <c r="S15" i="5"/>
  <c r="T15" i="5"/>
  <c r="U15" i="5"/>
  <c r="S17" i="5"/>
  <c r="T17" i="5"/>
  <c r="U17" i="5"/>
  <c r="S16" i="5"/>
  <c r="T16" i="5"/>
  <c r="U16" i="5"/>
  <c r="S14" i="5"/>
  <c r="T14" i="5"/>
  <c r="U14" i="5"/>
  <c r="S19" i="5"/>
  <c r="T19" i="5"/>
  <c r="U19" i="5"/>
  <c r="U18" i="5" l="1"/>
  <c r="T18" i="5"/>
  <c r="S18" i="5"/>
  <c r="Z16" i="5"/>
  <c r="S5" i="1" l="1"/>
  <c r="T5" i="1"/>
  <c r="U5" i="1"/>
  <c r="Z17" i="5"/>
  <c r="Z18" i="5"/>
  <c r="Z19" i="5"/>
  <c r="Z14" i="5"/>
  <c r="Z15" i="5"/>
  <c r="Z13" i="5"/>
  <c r="Z5" i="1"/>
</calcChain>
</file>

<file path=xl/sharedStrings.xml><?xml version="1.0" encoding="utf-8"?>
<sst xmlns="http://schemas.openxmlformats.org/spreadsheetml/2006/main" count="970" uniqueCount="305">
  <si>
    <t>Nom</t>
  </si>
  <si>
    <t>Prénom</t>
  </si>
  <si>
    <t>Club</t>
  </si>
  <si>
    <t>N° Licence</t>
  </si>
  <si>
    <t>Dossard</t>
  </si>
  <si>
    <t>Points</t>
  </si>
  <si>
    <t>Pénalités</t>
  </si>
  <si>
    <t>Temps</t>
  </si>
  <si>
    <t>Total points</t>
  </si>
  <si>
    <t>Temps total</t>
  </si>
  <si>
    <t>Points Trial</t>
  </si>
  <si>
    <t>Trial</t>
  </si>
  <si>
    <t>Zone E</t>
  </si>
  <si>
    <t>Zone F</t>
  </si>
  <si>
    <t>Zone G</t>
  </si>
  <si>
    <t>Classement Trial</t>
  </si>
  <si>
    <t>U17 G (Cadets)</t>
  </si>
  <si>
    <t>U17 F (Cadettes)</t>
  </si>
  <si>
    <t>XCE</t>
  </si>
  <si>
    <t>Points XCE</t>
  </si>
  <si>
    <t>Classement</t>
  </si>
  <si>
    <t>Total journée</t>
  </si>
  <si>
    <t>U15 F (Minimes)</t>
  </si>
  <si>
    <t>U15 G (Minimes)</t>
  </si>
  <si>
    <t>Zone D</t>
  </si>
  <si>
    <t>U13 F (Benjamines)</t>
  </si>
  <si>
    <t>U13 G (Benjamins)</t>
  </si>
  <si>
    <t>Zone B</t>
  </si>
  <si>
    <t>Zone C</t>
  </si>
  <si>
    <t>U11 F (Pupilles)</t>
  </si>
  <si>
    <t>U11 G (Pupilles)</t>
  </si>
  <si>
    <t>Zone A</t>
  </si>
  <si>
    <t>U9 G (Poussins)</t>
  </si>
  <si>
    <t>U9 F (Poussines)</t>
  </si>
  <si>
    <t>Sexe</t>
  </si>
  <si>
    <t>H</t>
  </si>
  <si>
    <t>Arthur</t>
  </si>
  <si>
    <t>BRUAS</t>
  </si>
  <si>
    <t>Hugo</t>
  </si>
  <si>
    <t>Noé</t>
  </si>
  <si>
    <t>HASENFRATZ</t>
  </si>
  <si>
    <t>Louis</t>
  </si>
  <si>
    <t>Jules</t>
  </si>
  <si>
    <t>Paul</t>
  </si>
  <si>
    <t>Catégorie</t>
  </si>
  <si>
    <t>MIRANDA</t>
  </si>
  <si>
    <t>BROUDER</t>
  </si>
  <si>
    <t>Paol</t>
  </si>
  <si>
    <t>BON MARDION</t>
  </si>
  <si>
    <t>Joseph</t>
  </si>
  <si>
    <t>Sacha</t>
  </si>
  <si>
    <t>Baptiste</t>
  </si>
  <si>
    <t>VERITE</t>
  </si>
  <si>
    <t>Naël</t>
  </si>
  <si>
    <t>Antoine</t>
  </si>
  <si>
    <t>GONCALVES</t>
  </si>
  <si>
    <t>Robin</t>
  </si>
  <si>
    <t>PONCET</t>
  </si>
  <si>
    <t>Léna</t>
  </si>
  <si>
    <t>BENBOUSSELHAM</t>
  </si>
  <si>
    <t>Alexis</t>
  </si>
  <si>
    <t>FAYARD</t>
  </si>
  <si>
    <t>Mahé</t>
  </si>
  <si>
    <t>Naïl</t>
  </si>
  <si>
    <t>MELI</t>
  </si>
  <si>
    <t>Lucas</t>
  </si>
  <si>
    <t>PEROT</t>
  </si>
  <si>
    <t>BRKIC</t>
  </si>
  <si>
    <t>Melvin</t>
  </si>
  <si>
    <t>ROMEYER</t>
  </si>
  <si>
    <t>Tom</t>
  </si>
  <si>
    <t>REFK</t>
  </si>
  <si>
    <t>Lazuli</t>
  </si>
  <si>
    <t>GRAND</t>
  </si>
  <si>
    <t>Maxence</t>
  </si>
  <si>
    <t>Pénélope</t>
  </si>
  <si>
    <t>Quentin</t>
  </si>
  <si>
    <t>Eliott</t>
  </si>
  <si>
    <t>OLIVIER</t>
  </si>
  <si>
    <t>OTT</t>
  </si>
  <si>
    <t>Martin</t>
  </si>
  <si>
    <t>POURCHET</t>
  </si>
  <si>
    <t>Nathanaël</t>
  </si>
  <si>
    <t>VINCENT</t>
  </si>
  <si>
    <t>Lohan</t>
  </si>
  <si>
    <t>ROUX BENARAB</t>
  </si>
  <si>
    <t>Driss</t>
  </si>
  <si>
    <t>NIOGRET</t>
  </si>
  <si>
    <t>Lenno</t>
  </si>
  <si>
    <t>Basile</t>
  </si>
  <si>
    <t>Zone A+</t>
  </si>
  <si>
    <t>CHAFFAUD</t>
  </si>
  <si>
    <t>U9</t>
  </si>
  <si>
    <t>Mylo</t>
  </si>
  <si>
    <t>CHALANT BARBIER</t>
  </si>
  <si>
    <t>FRECON</t>
  </si>
  <si>
    <t>Age</t>
  </si>
  <si>
    <t>F</t>
  </si>
  <si>
    <t>U11</t>
  </si>
  <si>
    <t>Dpt</t>
  </si>
  <si>
    <t>01</t>
  </si>
  <si>
    <t>BOUVARD</t>
  </si>
  <si>
    <t>Pierre</t>
  </si>
  <si>
    <t>DELLA MALVA</t>
  </si>
  <si>
    <t>Albin</t>
  </si>
  <si>
    <t>U13</t>
  </si>
  <si>
    <t>CHAMPION</t>
  </si>
  <si>
    <t>GREARD</t>
  </si>
  <si>
    <t>Clément</t>
  </si>
  <si>
    <t>Eliot</t>
  </si>
  <si>
    <t>Tiago</t>
  </si>
  <si>
    <t>DUMAS</t>
  </si>
  <si>
    <t>Johan</t>
  </si>
  <si>
    <t>U15</t>
  </si>
  <si>
    <t>DULAC</t>
  </si>
  <si>
    <t>Nathan</t>
  </si>
  <si>
    <t>HAVEZ</t>
  </si>
  <si>
    <t>LE SAUX</t>
  </si>
  <si>
    <t>PUGIEU</t>
  </si>
  <si>
    <t>MAURY</t>
  </si>
  <si>
    <t>U17</t>
  </si>
  <si>
    <t>CIOLINO</t>
  </si>
  <si>
    <t>Antonin</t>
  </si>
  <si>
    <t>Gabriel</t>
  </si>
  <si>
    <t>Timéo</t>
  </si>
  <si>
    <t>DNS</t>
  </si>
  <si>
    <t>DI PIAZZA</t>
  </si>
  <si>
    <t>Samuel</t>
  </si>
  <si>
    <t>41690020254</t>
  </si>
  <si>
    <t>E.C. MUROISE</t>
  </si>
  <si>
    <t>15</t>
  </si>
  <si>
    <t>41690890338</t>
  </si>
  <si>
    <t>V.C. BRIGNAIS</t>
  </si>
  <si>
    <t>16</t>
  </si>
  <si>
    <t>41691070389</t>
  </si>
  <si>
    <t>POMMIERS VTT</t>
  </si>
  <si>
    <t>41691070443</t>
  </si>
  <si>
    <t>41691070310</t>
  </si>
  <si>
    <t>Adriano</t>
  </si>
  <si>
    <t>41691070313</t>
  </si>
  <si>
    <t>41690710576</t>
  </si>
  <si>
    <t>CLUB VTT D'IRIGNY (JSI)</t>
  </si>
  <si>
    <t>41690890362</t>
  </si>
  <si>
    <t>41690020268</t>
  </si>
  <si>
    <t>41690020170</t>
  </si>
  <si>
    <t>VASSAULT</t>
  </si>
  <si>
    <t>Alix</t>
  </si>
  <si>
    <t>41690710463</t>
  </si>
  <si>
    <t>41430020073</t>
  </si>
  <si>
    <t>GOLENE EVASION.</t>
  </si>
  <si>
    <t>41691070364</t>
  </si>
  <si>
    <t>ADAMI</t>
  </si>
  <si>
    <t>Camille</t>
  </si>
  <si>
    <t>41690890373</t>
  </si>
  <si>
    <t>14</t>
  </si>
  <si>
    <t>Elio</t>
  </si>
  <si>
    <t>41690020217</t>
  </si>
  <si>
    <t>13</t>
  </si>
  <si>
    <t>CHAPUIS</t>
  </si>
  <si>
    <t>Max</t>
  </si>
  <si>
    <t>41690710701</t>
  </si>
  <si>
    <t>BROUCHUD</t>
  </si>
  <si>
    <t>Arnaud</t>
  </si>
  <si>
    <t>41690710697</t>
  </si>
  <si>
    <t>FOREL BURGAT</t>
  </si>
  <si>
    <t>Julian</t>
  </si>
  <si>
    <t>41690890458</t>
  </si>
  <si>
    <t>FOUCAN</t>
  </si>
  <si>
    <t>Louen</t>
  </si>
  <si>
    <t>41010090793</t>
  </si>
  <si>
    <t>VELO CLUB D'AMBERIEU</t>
  </si>
  <si>
    <t>GUIDICELLI</t>
  </si>
  <si>
    <t>41690890409</t>
  </si>
  <si>
    <t>41010090606</t>
  </si>
  <si>
    <t>MILLON</t>
  </si>
  <si>
    <t>41690020234</t>
  </si>
  <si>
    <t>41690020216</t>
  </si>
  <si>
    <t>41690890384</t>
  </si>
  <si>
    <t>RIVOIRE</t>
  </si>
  <si>
    <t>Côme</t>
  </si>
  <si>
    <t>41010090724</t>
  </si>
  <si>
    <t>41430020218</t>
  </si>
  <si>
    <t>41691070458</t>
  </si>
  <si>
    <t>BOUVEROT</t>
  </si>
  <si>
    <t>Bastien</t>
  </si>
  <si>
    <t>41691070474</t>
  </si>
  <si>
    <t>CHALLAN BELVAL</t>
  </si>
  <si>
    <t>Victor</t>
  </si>
  <si>
    <t>41691070373</t>
  </si>
  <si>
    <t>CURTIL</t>
  </si>
  <si>
    <t>Gaspard</t>
  </si>
  <si>
    <t>41691070488</t>
  </si>
  <si>
    <t>DUCREUX</t>
  </si>
  <si>
    <t>Toineau</t>
  </si>
  <si>
    <t>41691070476</t>
  </si>
  <si>
    <t>41691070380</t>
  </si>
  <si>
    <t>41691070448</t>
  </si>
  <si>
    <t>MARLAUD</t>
  </si>
  <si>
    <t>41691070410</t>
  </si>
  <si>
    <t>41691070432</t>
  </si>
  <si>
    <t>41691070391</t>
  </si>
  <si>
    <t>41691070428</t>
  </si>
  <si>
    <t>41690890378</t>
  </si>
  <si>
    <t>41690710600</t>
  </si>
  <si>
    <t>Inès</t>
  </si>
  <si>
    <t>41691070427</t>
  </si>
  <si>
    <t>41690710670</t>
  </si>
  <si>
    <t>11</t>
  </si>
  <si>
    <t>COLLADO</t>
  </si>
  <si>
    <t>41010090747</t>
  </si>
  <si>
    <t>12</t>
  </si>
  <si>
    <t>KROT</t>
  </si>
  <si>
    <t>41690710595</t>
  </si>
  <si>
    <t>LOMBARD</t>
  </si>
  <si>
    <t>41690020210</t>
  </si>
  <si>
    <t>GUERIN</t>
  </si>
  <si>
    <t>41690710715</t>
  </si>
  <si>
    <t>MOUGIN</t>
  </si>
  <si>
    <t>Ruben</t>
  </si>
  <si>
    <t>41690890414</t>
  </si>
  <si>
    <t>41690020205</t>
  </si>
  <si>
    <t>41690020204</t>
  </si>
  <si>
    <t>41690020203</t>
  </si>
  <si>
    <t>41690020191</t>
  </si>
  <si>
    <t>PALLUET</t>
  </si>
  <si>
    <t>41690400338</t>
  </si>
  <si>
    <t>COURS LA VILLE CYCLISME</t>
  </si>
  <si>
    <t>41690890391</t>
  </si>
  <si>
    <t>41690890418</t>
  </si>
  <si>
    <t>41690890416</t>
  </si>
  <si>
    <t>41691070457</t>
  </si>
  <si>
    <t>41691070431</t>
  </si>
  <si>
    <t>41691070480</t>
  </si>
  <si>
    <t>41691070455</t>
  </si>
  <si>
    <t>TABARANT</t>
  </si>
  <si>
    <t>41691070477</t>
  </si>
  <si>
    <t>MAROT</t>
  </si>
  <si>
    <t>Lilian</t>
  </si>
  <si>
    <t>41691070475</t>
  </si>
  <si>
    <t>41010040461</t>
  </si>
  <si>
    <t>E.C. BOURG EN BRESSE</t>
  </si>
  <si>
    <t>SCALLIET</t>
  </si>
  <si>
    <t>Antone</t>
  </si>
  <si>
    <t>41690890449</t>
  </si>
  <si>
    <t>RAHMANI</t>
  </si>
  <si>
    <t>Ibrahim</t>
  </si>
  <si>
    <t>41690020257</t>
  </si>
  <si>
    <t>RAHAL</t>
  </si>
  <si>
    <t>Enis</t>
  </si>
  <si>
    <t>41690020258</t>
  </si>
  <si>
    <t>41690890401</t>
  </si>
  <si>
    <t>BALLEFIN</t>
  </si>
  <si>
    <t>41380970241</t>
  </si>
  <si>
    <t>V.C. ST QUENTIN FALLAVIER</t>
  </si>
  <si>
    <t>10</t>
  </si>
  <si>
    <t>41010040475</t>
  </si>
  <si>
    <t>9</t>
  </si>
  <si>
    <t>41690020239</t>
  </si>
  <si>
    <t>DURIEUX</t>
  </si>
  <si>
    <t>Thibaud</t>
  </si>
  <si>
    <t>41690020238</t>
  </si>
  <si>
    <t>LAPICOREY</t>
  </si>
  <si>
    <t>Ethan</t>
  </si>
  <si>
    <t>41690890468</t>
  </si>
  <si>
    <t>41690890400</t>
  </si>
  <si>
    <t>SEMET USTUN</t>
  </si>
  <si>
    <t>Ezekiel</t>
  </si>
  <si>
    <t>41690890479</t>
  </si>
  <si>
    <t>Raphaël</t>
  </si>
  <si>
    <t>41691070472</t>
  </si>
  <si>
    <t>41691070486</t>
  </si>
  <si>
    <t>ROCHET</t>
  </si>
  <si>
    <t>Nils</t>
  </si>
  <si>
    <t>41691070485</t>
  </si>
  <si>
    <t>BRUNEL</t>
  </si>
  <si>
    <t>Augustin</t>
  </si>
  <si>
    <t>41690710716</t>
  </si>
  <si>
    <t>CASTELLETTA</t>
  </si>
  <si>
    <t>Mathis</t>
  </si>
  <si>
    <t>41690890487</t>
  </si>
  <si>
    <t>GIL</t>
  </si>
  <si>
    <t>Liam</t>
  </si>
  <si>
    <t>41690020256</t>
  </si>
  <si>
    <t>ROUVEURE</t>
  </si>
  <si>
    <t>41690890459</t>
  </si>
  <si>
    <t>MARQUET</t>
  </si>
  <si>
    <t>41690020270</t>
  </si>
  <si>
    <t>Aîssa</t>
  </si>
  <si>
    <t>41690020259</t>
  </si>
  <si>
    <t>Rémi</t>
  </si>
  <si>
    <t>41690020262</t>
  </si>
  <si>
    <t>8</t>
  </si>
  <si>
    <t>DELOLME</t>
  </si>
  <si>
    <t>41430020292</t>
  </si>
  <si>
    <t>7</t>
  </si>
  <si>
    <t>41430020278</t>
  </si>
  <si>
    <t>Aloïs</t>
  </si>
  <si>
    <t>41010040476</t>
  </si>
  <si>
    <t>VASSAUX</t>
  </si>
  <si>
    <t>41690890477</t>
  </si>
  <si>
    <t>Maël</t>
  </si>
  <si>
    <t>41010090788</t>
  </si>
  <si>
    <t>Aïdan</t>
  </si>
  <si>
    <t>41690020265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</si>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</sst>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'ss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1ED6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Font="1" applyFill="1" applyBorder="1"/>
    <xf numFmtId="0" fontId="0" fillId="0" borderId="1" xfId="0" applyFill="1" applyBorder="1"/>
    <xf numFmtId="49" fontId="3" fillId="0" borderId="1" xfId="0" applyNumberFormat="1" applyFont="1" applyFill="1" applyBorder="1" applyAlignment="1">
      <alignment horizontal="right"/>
    </xf>
    <xf numFmtId="0" fontId="0" fillId="3" borderId="8" xfId="0" applyFill="1" applyBorder="1" applyAlignment="1"/>
    <xf numFmtId="0" fontId="0" fillId="4" borderId="1" xfId="0" applyFill="1" applyBorder="1" applyAlignment="1"/>
    <xf numFmtId="0" fontId="0" fillId="2" borderId="8" xfId="0" applyFill="1" applyBorder="1" applyAlignment="1"/>
    <xf numFmtId="0" fontId="0" fillId="2" borderId="8" xfId="0" applyFill="1" applyBorder="1"/>
    <xf numFmtId="164" fontId="0" fillId="2" borderId="8" xfId="0" applyNumberFormat="1" applyFill="1" applyBorder="1"/>
    <xf numFmtId="0" fontId="0" fillId="3" borderId="8" xfId="0" applyFill="1" applyBorder="1"/>
    <xf numFmtId="0" fontId="0" fillId="5" borderId="1" xfId="0" applyNumberFormat="1" applyFont="1" applyFill="1" applyBorder="1"/>
    <xf numFmtId="0" fontId="0" fillId="6" borderId="1" xfId="0" applyNumberFormat="1" applyFont="1" applyFill="1" applyBorder="1"/>
    <xf numFmtId="49" fontId="0" fillId="0" borderId="1" xfId="0" applyNumberFormat="1" applyFill="1" applyBorder="1" applyAlignment="1">
      <alignment horizontal="right"/>
    </xf>
    <xf numFmtId="0" fontId="0" fillId="5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4" borderId="1" xfId="0" applyFill="1" applyBorder="1" applyAlignment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/>
    <xf numFmtId="0" fontId="0" fillId="2" borderId="8" xfId="0" applyFill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51E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2:AA19"/>
  <sheetViews>
    <sheetView workbookViewId="0">
      <selection activeCell="C50" sqref="C50"/>
    </sheetView>
  </sheetViews>
  <sheetFormatPr baseColWidth="10" defaultRowHeight="15" x14ac:dyDescent="0.25"/>
  <cols>
    <col min="1" max="1" width="8.7109375" bestFit="1" customWidth="1"/>
    <col min="2" max="2" width="19" bestFit="1" customWidth="1"/>
    <col min="4" max="4" width="5.42578125" hidden="1" customWidth="1"/>
    <col min="5" max="5" width="13.42578125" hidden="1" customWidth="1"/>
    <col min="7" max="7" width="32.28515625" bestFit="1" customWidth="1"/>
    <col min="8" max="8" width="4.5703125" hidden="1" customWidth="1"/>
    <col min="9" max="9" width="4.5703125" bestFit="1" customWidth="1"/>
  </cols>
  <sheetData>
    <row r="2" spans="1:27" ht="18.75" x14ac:dyDescent="0.3">
      <c r="A2" s="36" t="s">
        <v>33</v>
      </c>
      <c r="B2" s="37"/>
      <c r="C2" s="37"/>
      <c r="D2" s="37"/>
      <c r="E2" s="37"/>
      <c r="F2" s="37"/>
      <c r="G2" s="37"/>
      <c r="H2" s="38"/>
      <c r="I2" s="39"/>
      <c r="J2" s="29" t="s">
        <v>11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 t="s">
        <v>18</v>
      </c>
      <c r="Y2" s="31"/>
      <c r="Z2" s="32" t="s">
        <v>21</v>
      </c>
      <c r="AA2" s="32"/>
    </row>
    <row r="3" spans="1:27" s="2" customFormat="1" x14ac:dyDescent="0.25">
      <c r="A3" s="40"/>
      <c r="B3" s="40"/>
      <c r="C3" s="40"/>
      <c r="D3" s="40"/>
      <c r="E3" s="40"/>
      <c r="F3" s="40"/>
      <c r="G3" s="40"/>
      <c r="H3" s="40"/>
      <c r="I3" s="41"/>
      <c r="J3" s="33" t="s">
        <v>31</v>
      </c>
      <c r="K3" s="33"/>
      <c r="L3" s="33"/>
      <c r="M3" s="33" t="s">
        <v>31</v>
      </c>
      <c r="N3" s="33"/>
      <c r="O3" s="33"/>
      <c r="P3" s="33" t="s">
        <v>90</v>
      </c>
      <c r="Q3" s="33"/>
      <c r="R3" s="33"/>
      <c r="S3" s="34" t="s">
        <v>8</v>
      </c>
      <c r="T3" s="34" t="s">
        <v>6</v>
      </c>
      <c r="U3" s="34" t="s">
        <v>9</v>
      </c>
      <c r="V3" s="34" t="s">
        <v>15</v>
      </c>
      <c r="W3" s="34" t="s">
        <v>10</v>
      </c>
      <c r="X3" s="26" t="s">
        <v>15</v>
      </c>
      <c r="Y3" s="26" t="s">
        <v>19</v>
      </c>
      <c r="Z3" s="28" t="s">
        <v>8</v>
      </c>
      <c r="AA3" s="28" t="s">
        <v>20</v>
      </c>
    </row>
    <row r="4" spans="1:27" x14ac:dyDescent="0.25">
      <c r="A4" s="1" t="s">
        <v>4</v>
      </c>
      <c r="B4" s="1" t="s">
        <v>0</v>
      </c>
      <c r="C4" s="1" t="s">
        <v>1</v>
      </c>
      <c r="D4" s="1" t="s">
        <v>34</v>
      </c>
      <c r="E4" s="1" t="s">
        <v>3</v>
      </c>
      <c r="F4" s="1" t="s">
        <v>44</v>
      </c>
      <c r="G4" s="1" t="s">
        <v>2</v>
      </c>
      <c r="H4" s="1" t="s">
        <v>96</v>
      </c>
      <c r="I4" s="1" t="s">
        <v>99</v>
      </c>
      <c r="J4" s="10" t="s">
        <v>5</v>
      </c>
      <c r="K4" s="10" t="s">
        <v>6</v>
      </c>
      <c r="L4" s="10" t="s">
        <v>7</v>
      </c>
      <c r="M4" s="10" t="s">
        <v>5</v>
      </c>
      <c r="N4" s="10" t="s">
        <v>6</v>
      </c>
      <c r="O4" s="10" t="s">
        <v>7</v>
      </c>
      <c r="P4" s="10" t="s">
        <v>5</v>
      </c>
      <c r="Q4" s="10" t="s">
        <v>6</v>
      </c>
      <c r="R4" s="10" t="s">
        <v>7</v>
      </c>
      <c r="S4" s="35"/>
      <c r="T4" s="35"/>
      <c r="U4" s="35"/>
      <c r="V4" s="35"/>
      <c r="W4" s="35"/>
      <c r="X4" s="27"/>
      <c r="Y4" s="27"/>
      <c r="Z4" s="28"/>
      <c r="AA4" s="28"/>
    </row>
    <row r="5" spans="1:27" x14ac:dyDescent="0.25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6"/>
      <c r="B6" s="6"/>
      <c r="C6" s="6"/>
      <c r="D6" s="6"/>
      <c r="E6" s="6"/>
      <c r="F6" s="6"/>
      <c r="G6" s="6"/>
      <c r="H6" s="6"/>
      <c r="I6" s="6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6"/>
      <c r="B7" s="6"/>
      <c r="C7" s="6"/>
      <c r="D7" s="6"/>
      <c r="E7" s="6"/>
      <c r="F7" s="6"/>
      <c r="G7" s="6"/>
      <c r="H7" s="6"/>
      <c r="I7" s="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6"/>
      <c r="B8" s="6"/>
      <c r="C8" s="6"/>
      <c r="D8" s="6"/>
      <c r="E8" s="6"/>
      <c r="F8" s="6"/>
      <c r="G8" s="6"/>
      <c r="H8" s="6"/>
      <c r="I8" s="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6"/>
      <c r="B9" s="6"/>
      <c r="C9" s="6"/>
      <c r="D9" s="6"/>
      <c r="E9" s="6"/>
      <c r="F9" s="6"/>
      <c r="G9" s="6"/>
      <c r="H9" s="6"/>
      <c r="I9" s="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8.75" x14ac:dyDescent="0.3">
      <c r="A10" s="36" t="s">
        <v>32</v>
      </c>
      <c r="B10" s="37"/>
      <c r="C10" s="37"/>
      <c r="D10" s="37"/>
      <c r="E10" s="37"/>
      <c r="F10" s="37"/>
      <c r="G10" s="37"/>
      <c r="H10" s="38"/>
      <c r="I10" s="39"/>
      <c r="J10" s="29" t="s">
        <v>11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0" t="s">
        <v>18</v>
      </c>
      <c r="Y10" s="31"/>
      <c r="Z10" s="32" t="s">
        <v>21</v>
      </c>
      <c r="AA10" s="32"/>
    </row>
    <row r="11" spans="1:27" s="2" customFormat="1" x14ac:dyDescent="0.25">
      <c r="A11" s="40"/>
      <c r="B11" s="40"/>
      <c r="C11" s="40"/>
      <c r="D11" s="40"/>
      <c r="E11" s="40"/>
      <c r="F11" s="40"/>
      <c r="G11" s="40"/>
      <c r="H11" s="40"/>
      <c r="I11" s="41"/>
      <c r="J11" s="33" t="s">
        <v>31</v>
      </c>
      <c r="K11" s="33"/>
      <c r="L11" s="33"/>
      <c r="M11" s="33" t="s">
        <v>31</v>
      </c>
      <c r="N11" s="33"/>
      <c r="O11" s="33"/>
      <c r="P11" s="33" t="s">
        <v>90</v>
      </c>
      <c r="Q11" s="33"/>
      <c r="R11" s="33"/>
      <c r="S11" s="34" t="s">
        <v>8</v>
      </c>
      <c r="T11" s="34" t="s">
        <v>6</v>
      </c>
      <c r="U11" s="34" t="s">
        <v>9</v>
      </c>
      <c r="V11" s="34" t="s">
        <v>15</v>
      </c>
      <c r="W11" s="34" t="s">
        <v>10</v>
      </c>
      <c r="X11" s="26" t="s">
        <v>15</v>
      </c>
      <c r="Y11" s="26" t="s">
        <v>19</v>
      </c>
      <c r="Z11" s="28" t="s">
        <v>8</v>
      </c>
      <c r="AA11" s="28" t="s">
        <v>20</v>
      </c>
    </row>
    <row r="12" spans="1:27" x14ac:dyDescent="0.25">
      <c r="A12" s="1" t="s">
        <v>4</v>
      </c>
      <c r="B12" s="1" t="s">
        <v>0</v>
      </c>
      <c r="C12" s="1" t="s">
        <v>1</v>
      </c>
      <c r="D12" s="1" t="s">
        <v>34</v>
      </c>
      <c r="E12" s="1" t="s">
        <v>3</v>
      </c>
      <c r="F12" s="1" t="s">
        <v>44</v>
      </c>
      <c r="G12" s="1" t="s">
        <v>2</v>
      </c>
      <c r="H12" s="1" t="s">
        <v>96</v>
      </c>
      <c r="I12" s="1" t="s">
        <v>99</v>
      </c>
      <c r="J12" s="10" t="s">
        <v>5</v>
      </c>
      <c r="K12" s="10" t="s">
        <v>6</v>
      </c>
      <c r="L12" s="10" t="s">
        <v>7</v>
      </c>
      <c r="M12" s="10" t="s">
        <v>5</v>
      </c>
      <c r="N12" s="10" t="s">
        <v>6</v>
      </c>
      <c r="O12" s="10" t="s">
        <v>7</v>
      </c>
      <c r="P12" s="10" t="s">
        <v>5</v>
      </c>
      <c r="Q12" s="10" t="s">
        <v>6</v>
      </c>
      <c r="R12" s="10" t="s">
        <v>7</v>
      </c>
      <c r="S12" s="35"/>
      <c r="T12" s="35"/>
      <c r="U12" s="35"/>
      <c r="V12" s="35"/>
      <c r="W12" s="35"/>
      <c r="X12" s="27"/>
      <c r="Y12" s="27"/>
      <c r="Z12" s="28"/>
      <c r="AA12" s="28"/>
    </row>
    <row r="13" spans="1:27" x14ac:dyDescent="0.25">
      <c r="A13" s="22">
        <v>2</v>
      </c>
      <c r="B13" s="22" t="s">
        <v>292</v>
      </c>
      <c r="C13" s="22" t="s">
        <v>65</v>
      </c>
      <c r="D13" s="22" t="s">
        <v>35</v>
      </c>
      <c r="E13" s="22" t="s">
        <v>293</v>
      </c>
      <c r="F13" s="22" t="s">
        <v>92</v>
      </c>
      <c r="G13" s="22" t="s">
        <v>149</v>
      </c>
      <c r="H13" s="22" t="s">
        <v>294</v>
      </c>
      <c r="I13" s="14" t="s">
        <v>304</v>
      </c>
      <c r="J13" s="10">
        <v>31</v>
      </c>
      <c r="K13" s="10">
        <v>0</v>
      </c>
      <c r="L13" s="11">
        <v>7.0601851851851847E-4</v>
      </c>
      <c r="M13" s="10">
        <v>31</v>
      </c>
      <c r="N13" s="10">
        <v>0</v>
      </c>
      <c r="O13" s="11">
        <v>6.3657407407407402E-4</v>
      </c>
      <c r="P13" s="10">
        <v>18</v>
      </c>
      <c r="Q13" s="10">
        <v>0</v>
      </c>
      <c r="R13" s="11">
        <v>1.0185185185185186E-3</v>
      </c>
      <c r="S13" s="10">
        <f t="shared" ref="S13:U19" si="0">J13+M13+P13</f>
        <v>80</v>
      </c>
      <c r="T13" s="10">
        <f t="shared" si="0"/>
        <v>0</v>
      </c>
      <c r="U13" s="11">
        <f t="shared" si="0"/>
        <v>2.3611111111111111E-3</v>
      </c>
      <c r="V13" s="10">
        <v>1</v>
      </c>
      <c r="W13" s="10">
        <v>150</v>
      </c>
      <c r="X13" s="4">
        <v>1</v>
      </c>
      <c r="Y13" s="4">
        <v>150</v>
      </c>
      <c r="Z13" s="5">
        <f t="shared" ref="Z13:Z19" si="1">W13+Y13</f>
        <v>300</v>
      </c>
      <c r="AA13" s="5">
        <v>1</v>
      </c>
    </row>
    <row r="14" spans="1:27" x14ac:dyDescent="0.25">
      <c r="A14" s="21">
        <v>4</v>
      </c>
      <c r="B14" s="21" t="s">
        <v>69</v>
      </c>
      <c r="C14" s="21" t="s">
        <v>93</v>
      </c>
      <c r="D14" s="21" t="s">
        <v>35</v>
      </c>
      <c r="E14" s="21" t="s">
        <v>295</v>
      </c>
      <c r="F14" s="21" t="s">
        <v>92</v>
      </c>
      <c r="G14" s="21" t="s">
        <v>149</v>
      </c>
      <c r="H14" s="21" t="s">
        <v>291</v>
      </c>
      <c r="I14" s="12">
        <v>43</v>
      </c>
      <c r="J14" s="10">
        <v>31</v>
      </c>
      <c r="K14" s="10">
        <v>0</v>
      </c>
      <c r="L14" s="11">
        <v>8.3333333333333339E-4</v>
      </c>
      <c r="M14" s="10">
        <v>31</v>
      </c>
      <c r="N14" s="10">
        <v>0</v>
      </c>
      <c r="O14" s="11">
        <v>6.4814814814814813E-4</v>
      </c>
      <c r="P14" s="10">
        <v>3</v>
      </c>
      <c r="Q14" s="10">
        <v>5</v>
      </c>
      <c r="R14" s="11">
        <v>1.0648148148148147E-3</v>
      </c>
      <c r="S14" s="10">
        <f t="shared" si="0"/>
        <v>65</v>
      </c>
      <c r="T14" s="10">
        <f t="shared" si="0"/>
        <v>5</v>
      </c>
      <c r="U14" s="11">
        <f t="shared" si="0"/>
        <v>2.5462962962962965E-3</v>
      </c>
      <c r="V14" s="10">
        <v>3</v>
      </c>
      <c r="W14" s="10">
        <v>144</v>
      </c>
      <c r="X14" s="4">
        <v>2</v>
      </c>
      <c r="Y14" s="4">
        <v>147</v>
      </c>
      <c r="Z14" s="5">
        <f t="shared" si="1"/>
        <v>291</v>
      </c>
      <c r="AA14" s="5">
        <v>2</v>
      </c>
    </row>
    <row r="15" spans="1:27" x14ac:dyDescent="0.25">
      <c r="A15" s="21">
        <v>10</v>
      </c>
      <c r="B15" s="21" t="s">
        <v>298</v>
      </c>
      <c r="C15" s="21" t="s">
        <v>41</v>
      </c>
      <c r="D15" s="21" t="s">
        <v>35</v>
      </c>
      <c r="E15" s="21" t="s">
        <v>299</v>
      </c>
      <c r="F15" s="21" t="s">
        <v>92</v>
      </c>
      <c r="G15" s="21" t="s">
        <v>132</v>
      </c>
      <c r="H15" s="21" t="s">
        <v>294</v>
      </c>
      <c r="I15" s="12">
        <v>69</v>
      </c>
      <c r="J15" s="10">
        <v>16</v>
      </c>
      <c r="K15" s="10">
        <v>0</v>
      </c>
      <c r="L15" s="11">
        <v>7.407407407407407E-4</v>
      </c>
      <c r="M15" s="10">
        <v>21</v>
      </c>
      <c r="N15" s="10">
        <v>0</v>
      </c>
      <c r="O15" s="11">
        <v>8.3333333333333339E-4</v>
      </c>
      <c r="P15" s="10">
        <v>3</v>
      </c>
      <c r="Q15" s="10">
        <v>2</v>
      </c>
      <c r="R15" s="11">
        <v>9.8379629629629642E-4</v>
      </c>
      <c r="S15" s="10">
        <f t="shared" si="0"/>
        <v>40</v>
      </c>
      <c r="T15" s="10">
        <f t="shared" si="0"/>
        <v>2</v>
      </c>
      <c r="U15" s="11">
        <f t="shared" si="0"/>
        <v>2.5578703703703705E-3</v>
      </c>
      <c r="V15" s="10">
        <v>4</v>
      </c>
      <c r="W15" s="10">
        <v>141</v>
      </c>
      <c r="X15" s="4">
        <v>3</v>
      </c>
      <c r="Y15" s="4">
        <v>144</v>
      </c>
      <c r="Z15" s="5">
        <f t="shared" si="1"/>
        <v>285</v>
      </c>
      <c r="AA15" s="5">
        <v>3</v>
      </c>
    </row>
    <row r="16" spans="1:27" x14ac:dyDescent="0.25">
      <c r="A16" s="22">
        <v>6</v>
      </c>
      <c r="B16" s="22" t="s">
        <v>91</v>
      </c>
      <c r="C16" s="22" t="s">
        <v>296</v>
      </c>
      <c r="D16" s="22" t="s">
        <v>35</v>
      </c>
      <c r="E16" s="22" t="s">
        <v>297</v>
      </c>
      <c r="F16" s="22" t="s">
        <v>92</v>
      </c>
      <c r="G16" s="22" t="s">
        <v>240</v>
      </c>
      <c r="H16" s="22" t="s">
        <v>294</v>
      </c>
      <c r="I16" s="23" t="s">
        <v>100</v>
      </c>
      <c r="J16" s="10">
        <v>31</v>
      </c>
      <c r="K16" s="10">
        <v>0</v>
      </c>
      <c r="L16" s="11">
        <v>7.7546296296296304E-4</v>
      </c>
      <c r="M16" s="10">
        <v>31</v>
      </c>
      <c r="N16" s="10">
        <v>0</v>
      </c>
      <c r="O16" s="11">
        <v>7.175925925925927E-4</v>
      </c>
      <c r="P16" s="10">
        <v>18</v>
      </c>
      <c r="Q16" s="10">
        <v>2</v>
      </c>
      <c r="R16" s="11">
        <v>1.1921296296296296E-3</v>
      </c>
      <c r="S16" s="10">
        <f t="shared" si="0"/>
        <v>80</v>
      </c>
      <c r="T16" s="10">
        <f t="shared" si="0"/>
        <v>2</v>
      </c>
      <c r="U16" s="11">
        <f t="shared" si="0"/>
        <v>2.6851851851851854E-3</v>
      </c>
      <c r="V16" s="10">
        <v>2</v>
      </c>
      <c r="W16" s="10">
        <v>147</v>
      </c>
      <c r="X16" s="4">
        <v>5</v>
      </c>
      <c r="Y16" s="4">
        <v>138</v>
      </c>
      <c r="Z16" s="5">
        <f t="shared" si="1"/>
        <v>285</v>
      </c>
      <c r="AA16" s="5">
        <v>4</v>
      </c>
    </row>
    <row r="17" spans="1:27" x14ac:dyDescent="0.25">
      <c r="A17" s="22">
        <v>13</v>
      </c>
      <c r="B17" s="22" t="s">
        <v>208</v>
      </c>
      <c r="C17" s="22" t="s">
        <v>300</v>
      </c>
      <c r="D17" s="22" t="s">
        <v>35</v>
      </c>
      <c r="E17" s="22" t="s">
        <v>301</v>
      </c>
      <c r="F17" s="22" t="s">
        <v>92</v>
      </c>
      <c r="G17" s="22" t="s">
        <v>170</v>
      </c>
      <c r="H17" s="22" t="s">
        <v>291</v>
      </c>
      <c r="I17" s="23" t="s">
        <v>100</v>
      </c>
      <c r="J17" s="10">
        <v>18</v>
      </c>
      <c r="K17" s="10">
        <v>5</v>
      </c>
      <c r="L17" s="11">
        <v>7.407407407407407E-4</v>
      </c>
      <c r="M17" s="10">
        <v>18</v>
      </c>
      <c r="N17" s="10">
        <v>5</v>
      </c>
      <c r="O17" s="11">
        <v>8.6805555555555551E-4</v>
      </c>
      <c r="P17" s="10">
        <v>0</v>
      </c>
      <c r="Q17" s="10">
        <v>5</v>
      </c>
      <c r="R17" s="11">
        <v>5.4398148148148144E-4</v>
      </c>
      <c r="S17" s="10">
        <f t="shared" si="0"/>
        <v>36</v>
      </c>
      <c r="T17" s="10">
        <f t="shared" si="0"/>
        <v>15</v>
      </c>
      <c r="U17" s="11">
        <f t="shared" si="0"/>
        <v>2.1527777777777778E-3</v>
      </c>
      <c r="V17" s="10">
        <v>5</v>
      </c>
      <c r="W17" s="10">
        <v>138</v>
      </c>
      <c r="X17" s="4">
        <v>4</v>
      </c>
      <c r="Y17" s="4">
        <v>141</v>
      </c>
      <c r="Z17" s="5">
        <f t="shared" si="1"/>
        <v>279</v>
      </c>
      <c r="AA17" s="5">
        <v>5</v>
      </c>
    </row>
    <row r="18" spans="1:27" x14ac:dyDescent="0.25">
      <c r="A18" s="21">
        <v>1</v>
      </c>
      <c r="B18" s="21" t="s">
        <v>106</v>
      </c>
      <c r="C18" s="21" t="s">
        <v>289</v>
      </c>
      <c r="D18" s="21" t="s">
        <v>35</v>
      </c>
      <c r="E18" s="21" t="s">
        <v>290</v>
      </c>
      <c r="F18" s="21" t="s">
        <v>92</v>
      </c>
      <c r="G18" s="21" t="s">
        <v>129</v>
      </c>
      <c r="H18" s="21" t="s">
        <v>291</v>
      </c>
      <c r="I18" s="12">
        <v>69</v>
      </c>
      <c r="J18" s="10">
        <v>16</v>
      </c>
      <c r="K18" s="10">
        <v>1</v>
      </c>
      <c r="L18" s="11">
        <v>6.4814814814814813E-4</v>
      </c>
      <c r="M18" s="10">
        <v>16</v>
      </c>
      <c r="N18" s="10">
        <v>0</v>
      </c>
      <c r="O18" s="11">
        <v>6.9444444444444447E-4</v>
      </c>
      <c r="P18" s="10">
        <v>3</v>
      </c>
      <c r="Q18" s="10">
        <v>5</v>
      </c>
      <c r="R18" s="11">
        <v>8.564814814814815E-4</v>
      </c>
      <c r="S18" s="10">
        <f t="shared" si="0"/>
        <v>35</v>
      </c>
      <c r="T18" s="10">
        <f t="shared" si="0"/>
        <v>6</v>
      </c>
      <c r="U18" s="11">
        <f t="shared" si="0"/>
        <v>2.1990740740740742E-3</v>
      </c>
      <c r="V18" s="10">
        <v>6</v>
      </c>
      <c r="W18" s="10">
        <v>135</v>
      </c>
      <c r="X18" s="4">
        <v>6</v>
      </c>
      <c r="Y18" s="4">
        <v>135</v>
      </c>
      <c r="Z18" s="5">
        <f t="shared" si="1"/>
        <v>270</v>
      </c>
      <c r="AA18" s="5">
        <v>6</v>
      </c>
    </row>
    <row r="19" spans="1:27" x14ac:dyDescent="0.25">
      <c r="A19" s="21">
        <v>15</v>
      </c>
      <c r="B19" s="21" t="s">
        <v>271</v>
      </c>
      <c r="C19" s="21" t="s">
        <v>302</v>
      </c>
      <c r="D19" s="21" t="s">
        <v>35</v>
      </c>
      <c r="E19" s="21" t="s">
        <v>303</v>
      </c>
      <c r="F19" s="21" t="s">
        <v>92</v>
      </c>
      <c r="G19" s="21" t="s">
        <v>129</v>
      </c>
      <c r="H19" s="21" t="s">
        <v>294</v>
      </c>
      <c r="I19" s="12">
        <v>69</v>
      </c>
      <c r="J19" s="10">
        <v>8</v>
      </c>
      <c r="K19" s="10">
        <v>5</v>
      </c>
      <c r="L19" s="11">
        <v>1.3425925925925925E-3</v>
      </c>
      <c r="M19" s="10">
        <v>23</v>
      </c>
      <c r="N19" s="10">
        <v>0</v>
      </c>
      <c r="O19" s="11">
        <v>9.0277777777777784E-4</v>
      </c>
      <c r="P19" s="10">
        <v>3</v>
      </c>
      <c r="Q19" s="10">
        <v>5</v>
      </c>
      <c r="R19" s="11">
        <v>6.134259259259259E-4</v>
      </c>
      <c r="S19" s="10">
        <f t="shared" si="0"/>
        <v>34</v>
      </c>
      <c r="T19" s="10">
        <f t="shared" si="0"/>
        <v>10</v>
      </c>
      <c r="U19" s="11">
        <f t="shared" si="0"/>
        <v>2.8587962962962959E-3</v>
      </c>
      <c r="V19" s="10">
        <v>7</v>
      </c>
      <c r="W19" s="10">
        <v>132</v>
      </c>
      <c r="X19" s="4">
        <v>7</v>
      </c>
      <c r="Y19" s="4">
        <v>132</v>
      </c>
      <c r="Z19" s="5">
        <f t="shared" si="1"/>
        <v>264</v>
      </c>
      <c r="AA19" s="5">
        <v>7</v>
      </c>
    </row>
  </sheetData>
  <sheetProtection algorithmName="SHA-512" hashValue="6fXr6bZkMap0Qby3Xn7Iv1AJ+aNlEghJ3cCJoO2H0XfuVAyijudrPPeitTmxMfm5zDUE9v+Dj/E07768c/T5+g==" saltValue="9mMc4hDYMUjxDXbifbO9tQ==" spinCount="100000" sheet="1" objects="1" scenarios="1" selectLockedCells="1" selectUnlockedCells="1"/>
  <sortState ref="A20:AA26">
    <sortCondition ref="AA20:AA26"/>
  </sortState>
  <mergeCells count="32">
    <mergeCell ref="A2:I3"/>
    <mergeCell ref="A10:I11"/>
    <mergeCell ref="Z11:Z12"/>
    <mergeCell ref="AA3:AA4"/>
    <mergeCell ref="J2:W2"/>
    <mergeCell ref="X2:Y2"/>
    <mergeCell ref="Z2:AA2"/>
    <mergeCell ref="J3:L3"/>
    <mergeCell ref="M3:O3"/>
    <mergeCell ref="P3:R3"/>
    <mergeCell ref="S3:S4"/>
    <mergeCell ref="T3:T4"/>
    <mergeCell ref="U3:U4"/>
    <mergeCell ref="V3:V4"/>
    <mergeCell ref="W3:W4"/>
    <mergeCell ref="X3:X4"/>
    <mergeCell ref="Y3:Y4"/>
    <mergeCell ref="Z3:Z4"/>
    <mergeCell ref="AA11:AA12"/>
    <mergeCell ref="J10:W10"/>
    <mergeCell ref="X10:Y10"/>
    <mergeCell ref="Z10:AA10"/>
    <mergeCell ref="J11:L11"/>
    <mergeCell ref="M11:O11"/>
    <mergeCell ref="P11:R11"/>
    <mergeCell ref="S11:S12"/>
    <mergeCell ref="T11:T12"/>
    <mergeCell ref="U11:U12"/>
    <mergeCell ref="V11:V12"/>
    <mergeCell ref="W11:W12"/>
    <mergeCell ref="X11:X12"/>
    <mergeCell ref="Y11:Y12"/>
  </mergeCells>
  <pageMargins left="0.23622047244094491" right="0.23622047244094491" top="0.74803149606299213" bottom="0.74803149606299213" header="0.31496062992125984" footer="0.31496062992125984"/>
  <pageSetup paperSize="8" scale="64" orientation="landscape" r:id="rId1"/>
  <headerFooter>
    <oddHeader>&amp;C&amp;"-,Gras"&amp;20TDJV ECM 5 Mai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2:AA28"/>
  <sheetViews>
    <sheetView zoomScale="70" zoomScaleNormal="70" workbookViewId="0">
      <selection activeCell="C66" sqref="C66"/>
    </sheetView>
  </sheetViews>
  <sheetFormatPr baseColWidth="10" defaultRowHeight="15" x14ac:dyDescent="0.25"/>
  <cols>
    <col min="1" max="1" width="8.7109375" bestFit="1" customWidth="1"/>
    <col min="2" max="2" width="21.140625" bestFit="1" customWidth="1"/>
    <col min="4" max="4" width="5.42578125" hidden="1" customWidth="1"/>
    <col min="5" max="5" width="13.42578125" hidden="1" customWidth="1"/>
    <col min="7" max="7" width="32.28515625" bestFit="1" customWidth="1"/>
    <col min="8" max="8" width="4.5703125" hidden="1" customWidth="1"/>
    <col min="9" max="9" width="4.5703125" bestFit="1" customWidth="1"/>
  </cols>
  <sheetData>
    <row r="2" spans="1:27" ht="18.75" x14ac:dyDescent="0.3">
      <c r="A2" s="36" t="s">
        <v>29</v>
      </c>
      <c r="B2" s="37"/>
      <c r="C2" s="37"/>
      <c r="D2" s="37"/>
      <c r="E2" s="37"/>
      <c r="F2" s="37"/>
      <c r="G2" s="37"/>
      <c r="H2" s="38"/>
      <c r="I2" s="39"/>
      <c r="J2" s="29" t="s">
        <v>11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 t="s">
        <v>18</v>
      </c>
      <c r="Y2" s="31"/>
      <c r="Z2" s="32" t="s">
        <v>21</v>
      </c>
      <c r="AA2" s="32"/>
    </row>
    <row r="3" spans="1:27" s="2" customFormat="1" x14ac:dyDescent="0.25">
      <c r="A3" s="40"/>
      <c r="B3" s="40"/>
      <c r="C3" s="40"/>
      <c r="D3" s="40"/>
      <c r="E3" s="40"/>
      <c r="F3" s="40"/>
      <c r="G3" s="40"/>
      <c r="H3" s="40"/>
      <c r="I3" s="41"/>
      <c r="J3" s="33" t="s">
        <v>31</v>
      </c>
      <c r="K3" s="33"/>
      <c r="L3" s="33"/>
      <c r="M3" s="33" t="s">
        <v>31</v>
      </c>
      <c r="N3" s="33"/>
      <c r="O3" s="33"/>
      <c r="P3" s="33" t="s">
        <v>90</v>
      </c>
      <c r="Q3" s="33"/>
      <c r="R3" s="33"/>
      <c r="S3" s="34" t="s">
        <v>8</v>
      </c>
      <c r="T3" s="34" t="s">
        <v>6</v>
      </c>
      <c r="U3" s="34" t="s">
        <v>9</v>
      </c>
      <c r="V3" s="34" t="s">
        <v>15</v>
      </c>
      <c r="W3" s="34" t="s">
        <v>10</v>
      </c>
      <c r="X3" s="26" t="s">
        <v>15</v>
      </c>
      <c r="Y3" s="26" t="s">
        <v>19</v>
      </c>
      <c r="Z3" s="28" t="s">
        <v>8</v>
      </c>
      <c r="AA3" s="28" t="s">
        <v>20</v>
      </c>
    </row>
    <row r="4" spans="1:27" x14ac:dyDescent="0.25">
      <c r="A4" s="1" t="s">
        <v>4</v>
      </c>
      <c r="B4" s="1" t="s">
        <v>0</v>
      </c>
      <c r="C4" s="1" t="s">
        <v>1</v>
      </c>
      <c r="D4" s="1" t="s">
        <v>34</v>
      </c>
      <c r="E4" s="1" t="s">
        <v>3</v>
      </c>
      <c r="F4" s="1" t="s">
        <v>44</v>
      </c>
      <c r="G4" s="1" t="s">
        <v>2</v>
      </c>
      <c r="H4" s="1" t="s">
        <v>96</v>
      </c>
      <c r="I4" s="1" t="s">
        <v>99</v>
      </c>
      <c r="J4" s="10" t="s">
        <v>5</v>
      </c>
      <c r="K4" s="10" t="s">
        <v>6</v>
      </c>
      <c r="L4" s="10" t="s">
        <v>7</v>
      </c>
      <c r="M4" s="10" t="s">
        <v>5</v>
      </c>
      <c r="N4" s="10" t="s">
        <v>6</v>
      </c>
      <c r="O4" s="10" t="s">
        <v>7</v>
      </c>
      <c r="P4" s="10" t="s">
        <v>5</v>
      </c>
      <c r="Q4" s="10" t="s">
        <v>6</v>
      </c>
      <c r="R4" s="10" t="s">
        <v>7</v>
      </c>
      <c r="S4" s="35"/>
      <c r="T4" s="35"/>
      <c r="U4" s="35"/>
      <c r="V4" s="35"/>
      <c r="W4" s="35"/>
      <c r="X4" s="27"/>
      <c r="Y4" s="27"/>
      <c r="Z4" s="28"/>
      <c r="AA4" s="28"/>
    </row>
    <row r="5" spans="1:27" x14ac:dyDescent="0.25">
      <c r="A5" s="6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x14ac:dyDescent="0.25">
      <c r="A6" s="6"/>
      <c r="B6" s="6"/>
      <c r="C6" s="6"/>
      <c r="D6" s="6"/>
      <c r="E6" s="6"/>
      <c r="F6" s="6"/>
      <c r="G6" s="6"/>
      <c r="H6" s="6"/>
      <c r="I6" s="6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6"/>
      <c r="B7" s="6"/>
      <c r="C7" s="6"/>
      <c r="D7" s="6"/>
      <c r="E7" s="6"/>
      <c r="F7" s="6"/>
      <c r="G7" s="6"/>
      <c r="H7" s="6"/>
      <c r="I7" s="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6"/>
      <c r="B8" s="6"/>
      <c r="C8" s="6"/>
      <c r="D8" s="6"/>
      <c r="E8" s="6"/>
      <c r="F8" s="6"/>
      <c r="G8" s="6"/>
      <c r="H8" s="6"/>
      <c r="I8" s="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6"/>
      <c r="B9" s="6"/>
      <c r="C9" s="6"/>
      <c r="D9" s="6"/>
      <c r="E9" s="6"/>
      <c r="F9" s="6"/>
      <c r="G9" s="6"/>
      <c r="H9" s="6"/>
      <c r="I9" s="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8.75" x14ac:dyDescent="0.3">
      <c r="A10" s="36" t="s">
        <v>30</v>
      </c>
      <c r="B10" s="37"/>
      <c r="C10" s="37"/>
      <c r="D10" s="37"/>
      <c r="E10" s="37"/>
      <c r="F10" s="37"/>
      <c r="G10" s="37"/>
      <c r="H10" s="38"/>
      <c r="I10" s="39"/>
      <c r="J10" s="29" t="s">
        <v>11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0" t="s">
        <v>18</v>
      </c>
      <c r="Y10" s="31"/>
      <c r="Z10" s="32" t="s">
        <v>21</v>
      </c>
      <c r="AA10" s="32"/>
    </row>
    <row r="11" spans="1:27" s="2" customFormat="1" x14ac:dyDescent="0.25">
      <c r="A11" s="40"/>
      <c r="B11" s="40"/>
      <c r="C11" s="40"/>
      <c r="D11" s="40"/>
      <c r="E11" s="40"/>
      <c r="F11" s="40"/>
      <c r="G11" s="40"/>
      <c r="H11" s="40"/>
      <c r="I11" s="41"/>
      <c r="J11" s="33" t="s">
        <v>90</v>
      </c>
      <c r="K11" s="33"/>
      <c r="L11" s="33"/>
      <c r="M11" s="33" t="s">
        <v>27</v>
      </c>
      <c r="N11" s="33"/>
      <c r="O11" s="33"/>
      <c r="P11" s="33" t="s">
        <v>27</v>
      </c>
      <c r="Q11" s="33"/>
      <c r="R11" s="33"/>
      <c r="S11" s="34" t="s">
        <v>8</v>
      </c>
      <c r="T11" s="34" t="s">
        <v>6</v>
      </c>
      <c r="U11" s="34" t="s">
        <v>9</v>
      </c>
      <c r="V11" s="34" t="s">
        <v>15</v>
      </c>
      <c r="W11" s="34" t="s">
        <v>10</v>
      </c>
      <c r="X11" s="26" t="s">
        <v>15</v>
      </c>
      <c r="Y11" s="26" t="s">
        <v>19</v>
      </c>
      <c r="Z11" s="28" t="s">
        <v>8</v>
      </c>
      <c r="AA11" s="28" t="s">
        <v>20</v>
      </c>
    </row>
    <row r="12" spans="1:27" x14ac:dyDescent="0.25">
      <c r="A12" s="1" t="s">
        <v>4</v>
      </c>
      <c r="B12" s="1" t="s">
        <v>0</v>
      </c>
      <c r="C12" s="1" t="s">
        <v>1</v>
      </c>
      <c r="D12" s="1" t="s">
        <v>34</v>
      </c>
      <c r="E12" s="1" t="s">
        <v>3</v>
      </c>
      <c r="F12" s="1" t="s">
        <v>44</v>
      </c>
      <c r="G12" s="1" t="s">
        <v>2</v>
      </c>
      <c r="H12" s="1" t="s">
        <v>96</v>
      </c>
      <c r="I12" s="1" t="s">
        <v>99</v>
      </c>
      <c r="J12" s="10" t="s">
        <v>5</v>
      </c>
      <c r="K12" s="10" t="s">
        <v>6</v>
      </c>
      <c r="L12" s="10" t="s">
        <v>7</v>
      </c>
      <c r="M12" s="10" t="s">
        <v>5</v>
      </c>
      <c r="N12" s="10" t="s">
        <v>6</v>
      </c>
      <c r="O12" s="10" t="s">
        <v>7</v>
      </c>
      <c r="P12" s="10" t="s">
        <v>5</v>
      </c>
      <c r="Q12" s="10" t="s">
        <v>6</v>
      </c>
      <c r="R12" s="10" t="s">
        <v>7</v>
      </c>
      <c r="S12" s="35"/>
      <c r="T12" s="35"/>
      <c r="U12" s="35"/>
      <c r="V12" s="35"/>
      <c r="W12" s="35"/>
      <c r="X12" s="27"/>
      <c r="Y12" s="27"/>
      <c r="Z12" s="28"/>
      <c r="AA12" s="28"/>
    </row>
    <row r="13" spans="1:27" x14ac:dyDescent="0.25">
      <c r="A13" s="21">
        <v>50</v>
      </c>
      <c r="B13" s="21" t="s">
        <v>251</v>
      </c>
      <c r="C13" s="21" t="s">
        <v>76</v>
      </c>
      <c r="D13" s="21" t="s">
        <v>35</v>
      </c>
      <c r="E13" s="21" t="s">
        <v>252</v>
      </c>
      <c r="F13" s="21" t="s">
        <v>98</v>
      </c>
      <c r="G13" s="21" t="s">
        <v>253</v>
      </c>
      <c r="H13" s="21" t="s">
        <v>254</v>
      </c>
      <c r="I13" s="12">
        <v>38</v>
      </c>
      <c r="J13" s="10">
        <v>21</v>
      </c>
      <c r="K13" s="10">
        <v>0</v>
      </c>
      <c r="L13" s="11">
        <v>9.3750000000000007E-4</v>
      </c>
      <c r="M13" s="10">
        <v>3</v>
      </c>
      <c r="N13" s="10">
        <v>5</v>
      </c>
      <c r="O13" s="11">
        <v>2.8935185185185189E-4</v>
      </c>
      <c r="P13" s="10">
        <v>21</v>
      </c>
      <c r="Q13" s="10">
        <v>0</v>
      </c>
      <c r="R13" s="11">
        <v>5.9027777777777778E-4</v>
      </c>
      <c r="S13" s="18">
        <f t="shared" ref="S13:S28" si="0">J13+M13+P13</f>
        <v>45</v>
      </c>
      <c r="T13" s="18">
        <f t="shared" ref="T13:T28" si="1">K13+N13+Q13</f>
        <v>5</v>
      </c>
      <c r="U13" s="19">
        <f t="shared" ref="U13:U28" si="2">L13+O13+R13</f>
        <v>1.8171296296296299E-3</v>
      </c>
      <c r="V13" s="18">
        <v>4</v>
      </c>
      <c r="W13" s="18">
        <v>141</v>
      </c>
      <c r="X13" s="20">
        <v>1</v>
      </c>
      <c r="Y13" s="20">
        <v>150</v>
      </c>
      <c r="Z13" s="5">
        <f t="shared" ref="Z13:Z27" si="3">Y13+W13</f>
        <v>291</v>
      </c>
      <c r="AA13" s="5">
        <v>1</v>
      </c>
    </row>
    <row r="14" spans="1:27" x14ac:dyDescent="0.25">
      <c r="A14" s="22">
        <v>59</v>
      </c>
      <c r="B14" s="22" t="s">
        <v>71</v>
      </c>
      <c r="C14" s="22" t="s">
        <v>89</v>
      </c>
      <c r="D14" s="22" t="s">
        <v>35</v>
      </c>
      <c r="E14" s="22" t="s">
        <v>264</v>
      </c>
      <c r="F14" s="22" t="s">
        <v>98</v>
      </c>
      <c r="G14" s="22" t="s">
        <v>132</v>
      </c>
      <c r="H14" s="22" t="s">
        <v>256</v>
      </c>
      <c r="I14" s="12">
        <v>69</v>
      </c>
      <c r="J14" s="10">
        <v>13</v>
      </c>
      <c r="K14" s="10">
        <v>1</v>
      </c>
      <c r="L14" s="11">
        <v>1.3888888888888889E-3</v>
      </c>
      <c r="M14" s="10">
        <v>26</v>
      </c>
      <c r="N14" s="10">
        <v>5</v>
      </c>
      <c r="O14" s="11">
        <v>1.3888888888888889E-3</v>
      </c>
      <c r="P14" s="10">
        <v>18</v>
      </c>
      <c r="Q14" s="10">
        <v>5</v>
      </c>
      <c r="R14" s="11">
        <v>1.3888888888888889E-3</v>
      </c>
      <c r="S14" s="18">
        <f t="shared" si="0"/>
        <v>57</v>
      </c>
      <c r="T14" s="18">
        <f t="shared" si="1"/>
        <v>11</v>
      </c>
      <c r="U14" s="19">
        <f t="shared" si="2"/>
        <v>4.1666666666666666E-3</v>
      </c>
      <c r="V14" s="18">
        <v>2</v>
      </c>
      <c r="W14" s="18">
        <v>147</v>
      </c>
      <c r="X14" s="20">
        <v>5</v>
      </c>
      <c r="Y14" s="20">
        <v>138</v>
      </c>
      <c r="Z14" s="5">
        <f t="shared" si="3"/>
        <v>285</v>
      </c>
      <c r="AA14" s="5">
        <v>2</v>
      </c>
    </row>
    <row r="15" spans="1:27" x14ac:dyDescent="0.25">
      <c r="A15" s="21">
        <v>61</v>
      </c>
      <c r="B15" s="21" t="s">
        <v>265</v>
      </c>
      <c r="C15" s="21" t="s">
        <v>266</v>
      </c>
      <c r="D15" s="21" t="s">
        <v>35</v>
      </c>
      <c r="E15" s="21" t="s">
        <v>267</v>
      </c>
      <c r="F15" s="21" t="s">
        <v>98</v>
      </c>
      <c r="G15" s="21" t="s">
        <v>132</v>
      </c>
      <c r="H15" s="21" t="s">
        <v>256</v>
      </c>
      <c r="I15" s="12">
        <v>69</v>
      </c>
      <c r="J15" s="10">
        <v>6</v>
      </c>
      <c r="K15" s="10">
        <v>5</v>
      </c>
      <c r="L15" s="11">
        <v>1.3888888888888889E-3</v>
      </c>
      <c r="M15" s="10">
        <v>31</v>
      </c>
      <c r="N15" s="10">
        <v>0</v>
      </c>
      <c r="O15" s="11">
        <v>1.0648148148148147E-3</v>
      </c>
      <c r="P15" s="10">
        <v>8</v>
      </c>
      <c r="Q15" s="10">
        <v>5</v>
      </c>
      <c r="R15" s="11">
        <v>9.7222222222222209E-4</v>
      </c>
      <c r="S15" s="18">
        <f t="shared" si="0"/>
        <v>45</v>
      </c>
      <c r="T15" s="18">
        <f t="shared" si="1"/>
        <v>10</v>
      </c>
      <c r="U15" s="19">
        <f t="shared" si="2"/>
        <v>3.4259259259259256E-3</v>
      </c>
      <c r="V15" s="18">
        <v>6</v>
      </c>
      <c r="W15" s="18">
        <v>135</v>
      </c>
      <c r="X15" s="20">
        <v>2</v>
      </c>
      <c r="Y15" s="20">
        <v>147</v>
      </c>
      <c r="Z15" s="5">
        <f t="shared" si="3"/>
        <v>282</v>
      </c>
      <c r="AA15" s="5">
        <v>3</v>
      </c>
    </row>
    <row r="16" spans="1:27" x14ac:dyDescent="0.25">
      <c r="A16" s="22">
        <v>63</v>
      </c>
      <c r="B16" s="22" t="s">
        <v>48</v>
      </c>
      <c r="C16" s="22" t="s">
        <v>268</v>
      </c>
      <c r="D16" s="22" t="s">
        <v>35</v>
      </c>
      <c r="E16" s="22" t="s">
        <v>269</v>
      </c>
      <c r="F16" s="22" t="s">
        <v>98</v>
      </c>
      <c r="G16" s="22" t="s">
        <v>135</v>
      </c>
      <c r="H16" s="22" t="s">
        <v>254</v>
      </c>
      <c r="I16" s="12">
        <v>69</v>
      </c>
      <c r="J16" s="10">
        <v>13</v>
      </c>
      <c r="K16" s="10">
        <v>3</v>
      </c>
      <c r="L16" s="11">
        <v>8.6805555555555551E-4</v>
      </c>
      <c r="M16" s="10">
        <v>11</v>
      </c>
      <c r="N16" s="10">
        <v>4</v>
      </c>
      <c r="O16" s="11">
        <v>1.0879629629629629E-3</v>
      </c>
      <c r="P16" s="10">
        <v>21</v>
      </c>
      <c r="Q16" s="10">
        <v>0</v>
      </c>
      <c r="R16" s="11">
        <v>3.9351851851851852E-4</v>
      </c>
      <c r="S16" s="18">
        <f t="shared" si="0"/>
        <v>45</v>
      </c>
      <c r="T16" s="18">
        <f t="shared" si="1"/>
        <v>7</v>
      </c>
      <c r="U16" s="19">
        <f t="shared" si="2"/>
        <v>2.3495370370370371E-3</v>
      </c>
      <c r="V16" s="18">
        <v>5</v>
      </c>
      <c r="W16" s="18">
        <v>138</v>
      </c>
      <c r="X16" s="20">
        <v>3</v>
      </c>
      <c r="Y16" s="20">
        <v>144</v>
      </c>
      <c r="Z16" s="5">
        <f t="shared" si="3"/>
        <v>282</v>
      </c>
      <c r="AA16" s="5">
        <v>4</v>
      </c>
    </row>
    <row r="17" spans="1:27" x14ac:dyDescent="0.25">
      <c r="A17" s="21">
        <v>74</v>
      </c>
      <c r="B17" s="21" t="s">
        <v>274</v>
      </c>
      <c r="C17" s="21" t="s">
        <v>275</v>
      </c>
      <c r="D17" s="21" t="s">
        <v>35</v>
      </c>
      <c r="E17" s="21" t="s">
        <v>276</v>
      </c>
      <c r="F17" s="21" t="s">
        <v>98</v>
      </c>
      <c r="G17" s="21" t="s">
        <v>141</v>
      </c>
      <c r="H17" s="21" t="s">
        <v>256</v>
      </c>
      <c r="I17" s="12">
        <v>69</v>
      </c>
      <c r="J17" s="10">
        <v>3</v>
      </c>
      <c r="K17" s="10">
        <v>2</v>
      </c>
      <c r="L17" s="11">
        <v>7.291666666666667E-4</v>
      </c>
      <c r="M17" s="10">
        <v>11</v>
      </c>
      <c r="N17" s="10">
        <v>0</v>
      </c>
      <c r="O17" s="11">
        <v>4.3981481481481481E-4</v>
      </c>
      <c r="P17" s="10">
        <v>11</v>
      </c>
      <c r="Q17" s="10">
        <v>4</v>
      </c>
      <c r="R17" s="11">
        <v>6.8287037037037025E-4</v>
      </c>
      <c r="S17" s="18">
        <f t="shared" si="0"/>
        <v>25</v>
      </c>
      <c r="T17" s="18">
        <f t="shared" si="1"/>
        <v>6</v>
      </c>
      <c r="U17" s="19">
        <f t="shared" si="2"/>
        <v>1.8518518518518519E-3</v>
      </c>
      <c r="V17" s="18">
        <v>9</v>
      </c>
      <c r="W17" s="18">
        <v>126</v>
      </c>
      <c r="X17" s="20">
        <v>4</v>
      </c>
      <c r="Y17" s="20">
        <v>141</v>
      </c>
      <c r="Z17" s="5">
        <f t="shared" si="3"/>
        <v>267</v>
      </c>
      <c r="AA17" s="5">
        <v>5</v>
      </c>
    </row>
    <row r="18" spans="1:27" x14ac:dyDescent="0.25">
      <c r="A18" s="22">
        <v>54</v>
      </c>
      <c r="B18" s="22" t="s">
        <v>91</v>
      </c>
      <c r="C18" s="22" t="s">
        <v>77</v>
      </c>
      <c r="D18" s="22" t="s">
        <v>35</v>
      </c>
      <c r="E18" s="22" t="s">
        <v>255</v>
      </c>
      <c r="F18" s="22" t="s">
        <v>98</v>
      </c>
      <c r="G18" s="22" t="s">
        <v>240</v>
      </c>
      <c r="H18" s="22" t="s">
        <v>256</v>
      </c>
      <c r="I18" s="23" t="s">
        <v>100</v>
      </c>
      <c r="J18" s="10">
        <v>31</v>
      </c>
      <c r="K18" s="10">
        <v>1</v>
      </c>
      <c r="L18" s="11">
        <v>8.9120370370370362E-4</v>
      </c>
      <c r="M18" s="10">
        <v>13</v>
      </c>
      <c r="N18" s="10">
        <v>4</v>
      </c>
      <c r="O18" s="11">
        <v>8.3333333333333339E-4</v>
      </c>
      <c r="P18" s="10">
        <v>16</v>
      </c>
      <c r="Q18" s="10">
        <v>1</v>
      </c>
      <c r="R18" s="11">
        <v>8.3333333333333339E-4</v>
      </c>
      <c r="S18" s="18">
        <f t="shared" si="0"/>
        <v>60</v>
      </c>
      <c r="T18" s="18">
        <f t="shared" si="1"/>
        <v>6</v>
      </c>
      <c r="U18" s="19">
        <f t="shared" si="2"/>
        <v>2.5578703703703705E-3</v>
      </c>
      <c r="V18" s="18">
        <v>1</v>
      </c>
      <c r="W18" s="18">
        <v>150</v>
      </c>
      <c r="X18" s="20">
        <v>13</v>
      </c>
      <c r="Y18" s="20">
        <v>116</v>
      </c>
      <c r="Z18" s="5">
        <f t="shared" si="3"/>
        <v>266</v>
      </c>
      <c r="AA18" s="5">
        <v>6</v>
      </c>
    </row>
    <row r="19" spans="1:27" x14ac:dyDescent="0.25">
      <c r="A19" s="21">
        <v>82</v>
      </c>
      <c r="B19" s="21" t="s">
        <v>285</v>
      </c>
      <c r="C19" s="21" t="s">
        <v>115</v>
      </c>
      <c r="D19" s="21" t="s">
        <v>35</v>
      </c>
      <c r="E19" s="21" t="s">
        <v>286</v>
      </c>
      <c r="F19" s="21" t="s">
        <v>98</v>
      </c>
      <c r="G19" s="21" t="s">
        <v>129</v>
      </c>
      <c r="H19" s="21" t="s">
        <v>256</v>
      </c>
      <c r="I19" s="12">
        <v>69</v>
      </c>
      <c r="J19" s="10">
        <v>0</v>
      </c>
      <c r="K19" s="10">
        <v>5</v>
      </c>
      <c r="L19" s="11">
        <v>5.7870370370370378E-4</v>
      </c>
      <c r="M19" s="10">
        <v>23</v>
      </c>
      <c r="N19" s="10">
        <v>4</v>
      </c>
      <c r="O19" s="11">
        <v>9.8379629629629642E-4</v>
      </c>
      <c r="P19" s="10">
        <v>8</v>
      </c>
      <c r="Q19" s="10">
        <v>5</v>
      </c>
      <c r="R19" s="11">
        <v>5.7870370370370378E-4</v>
      </c>
      <c r="S19" s="18">
        <f t="shared" si="0"/>
        <v>31</v>
      </c>
      <c r="T19" s="18">
        <f t="shared" si="1"/>
        <v>14</v>
      </c>
      <c r="U19" s="19">
        <f t="shared" si="2"/>
        <v>2.1412037037037038E-3</v>
      </c>
      <c r="V19" s="18">
        <v>7</v>
      </c>
      <c r="W19" s="18">
        <v>132</v>
      </c>
      <c r="X19" s="20">
        <v>7</v>
      </c>
      <c r="Y19" s="20">
        <v>132</v>
      </c>
      <c r="Z19" s="5">
        <f t="shared" si="3"/>
        <v>264</v>
      </c>
      <c r="AA19" s="5">
        <v>7</v>
      </c>
    </row>
    <row r="20" spans="1:27" x14ac:dyDescent="0.25">
      <c r="A20" s="22">
        <v>56</v>
      </c>
      <c r="B20" s="22" t="s">
        <v>258</v>
      </c>
      <c r="C20" s="22" t="s">
        <v>259</v>
      </c>
      <c r="D20" s="22" t="s">
        <v>35</v>
      </c>
      <c r="E20" s="22" t="s">
        <v>260</v>
      </c>
      <c r="F20" s="22" t="s">
        <v>98</v>
      </c>
      <c r="G20" s="22" t="s">
        <v>129</v>
      </c>
      <c r="H20" s="22" t="s">
        <v>256</v>
      </c>
      <c r="I20" s="12">
        <v>69</v>
      </c>
      <c r="J20" s="10">
        <v>26</v>
      </c>
      <c r="K20" s="10">
        <v>3</v>
      </c>
      <c r="L20" s="11">
        <v>1.1226851851851851E-3</v>
      </c>
      <c r="M20" s="10">
        <v>8</v>
      </c>
      <c r="N20" s="10">
        <v>5</v>
      </c>
      <c r="O20" s="11">
        <v>7.175925925925927E-4</v>
      </c>
      <c r="P20" s="10">
        <v>16</v>
      </c>
      <c r="Q20" s="10">
        <v>2</v>
      </c>
      <c r="R20" s="11">
        <v>7.291666666666667E-4</v>
      </c>
      <c r="S20" s="10">
        <f t="shared" si="0"/>
        <v>50</v>
      </c>
      <c r="T20" s="10">
        <f t="shared" si="1"/>
        <v>10</v>
      </c>
      <c r="U20" s="11">
        <f t="shared" si="2"/>
        <v>2.5694444444444445E-3</v>
      </c>
      <c r="V20" s="10">
        <v>3</v>
      </c>
      <c r="W20" s="10">
        <v>144</v>
      </c>
      <c r="X20" s="4">
        <v>15</v>
      </c>
      <c r="Y20" s="20">
        <v>112</v>
      </c>
      <c r="Z20" s="5">
        <f t="shared" si="3"/>
        <v>256</v>
      </c>
      <c r="AA20" s="5">
        <v>8</v>
      </c>
    </row>
    <row r="21" spans="1:27" x14ac:dyDescent="0.25">
      <c r="A21" s="22">
        <v>81</v>
      </c>
      <c r="B21" s="22" t="s">
        <v>283</v>
      </c>
      <c r="C21" s="22" t="s">
        <v>278</v>
      </c>
      <c r="D21" s="22" t="s">
        <v>35</v>
      </c>
      <c r="E21" s="22" t="s">
        <v>284</v>
      </c>
      <c r="F21" s="22" t="s">
        <v>98</v>
      </c>
      <c r="G21" s="22" t="s">
        <v>132</v>
      </c>
      <c r="H21" s="22" t="s">
        <v>256</v>
      </c>
      <c r="I21" s="12">
        <v>69</v>
      </c>
      <c r="J21" s="10">
        <v>11</v>
      </c>
      <c r="K21" s="10">
        <v>5</v>
      </c>
      <c r="L21" s="11">
        <v>9.2592592592592585E-4</v>
      </c>
      <c r="M21" s="10">
        <v>3</v>
      </c>
      <c r="N21" s="10">
        <v>5</v>
      </c>
      <c r="O21" s="11">
        <v>6.5972222222222213E-4</v>
      </c>
      <c r="P21" s="10">
        <v>11</v>
      </c>
      <c r="Q21" s="10">
        <v>3</v>
      </c>
      <c r="R21" s="11">
        <v>4.2824074074074075E-4</v>
      </c>
      <c r="S21" s="10">
        <f t="shared" si="0"/>
        <v>25</v>
      </c>
      <c r="T21" s="10">
        <f t="shared" si="1"/>
        <v>13</v>
      </c>
      <c r="U21" s="11">
        <f t="shared" si="2"/>
        <v>2.0138888888888888E-3</v>
      </c>
      <c r="V21" s="10">
        <v>10</v>
      </c>
      <c r="W21" s="10">
        <v>123</v>
      </c>
      <c r="X21" s="4">
        <v>8</v>
      </c>
      <c r="Y21" s="20">
        <v>129</v>
      </c>
      <c r="Z21" s="5">
        <f t="shared" si="3"/>
        <v>252</v>
      </c>
      <c r="AA21" s="5">
        <v>9</v>
      </c>
    </row>
    <row r="22" spans="1:27" x14ac:dyDescent="0.25">
      <c r="A22" s="21">
        <v>64</v>
      </c>
      <c r="B22" s="21" t="s">
        <v>94</v>
      </c>
      <c r="C22" s="21" t="s">
        <v>70</v>
      </c>
      <c r="D22" s="21" t="s">
        <v>35</v>
      </c>
      <c r="E22" s="21" t="s">
        <v>270</v>
      </c>
      <c r="F22" s="21" t="s">
        <v>98</v>
      </c>
      <c r="G22" s="21" t="s">
        <v>135</v>
      </c>
      <c r="H22" s="21" t="s">
        <v>256</v>
      </c>
      <c r="I22" s="12">
        <v>69</v>
      </c>
      <c r="J22" s="10">
        <v>8</v>
      </c>
      <c r="K22" s="10">
        <v>5</v>
      </c>
      <c r="L22" s="11">
        <v>1.2731481481481483E-3</v>
      </c>
      <c r="M22" s="10">
        <v>11</v>
      </c>
      <c r="N22" s="10">
        <v>4</v>
      </c>
      <c r="O22" s="11">
        <v>1.1111111111111111E-3</v>
      </c>
      <c r="P22" s="10">
        <v>11</v>
      </c>
      <c r="Q22" s="10">
        <v>3</v>
      </c>
      <c r="R22" s="11">
        <v>8.9120370370370362E-4</v>
      </c>
      <c r="S22" s="10">
        <f t="shared" si="0"/>
        <v>30</v>
      </c>
      <c r="T22" s="10">
        <f t="shared" si="1"/>
        <v>12</v>
      </c>
      <c r="U22" s="11">
        <f t="shared" si="2"/>
        <v>3.2754629629629631E-3</v>
      </c>
      <c r="V22" s="10">
        <v>8</v>
      </c>
      <c r="W22" s="10">
        <v>129</v>
      </c>
      <c r="X22" s="4">
        <v>10</v>
      </c>
      <c r="Y22" s="20">
        <v>123</v>
      </c>
      <c r="Z22" s="5">
        <f t="shared" si="3"/>
        <v>252</v>
      </c>
      <c r="AA22" s="5">
        <v>10</v>
      </c>
    </row>
    <row r="23" spans="1:27" x14ac:dyDescent="0.25">
      <c r="A23" s="22">
        <v>65</v>
      </c>
      <c r="B23" s="22" t="s">
        <v>271</v>
      </c>
      <c r="C23" s="22" t="s">
        <v>272</v>
      </c>
      <c r="D23" s="22" t="s">
        <v>35</v>
      </c>
      <c r="E23" s="22" t="s">
        <v>273</v>
      </c>
      <c r="F23" s="22" t="s">
        <v>98</v>
      </c>
      <c r="G23" s="22" t="s">
        <v>135</v>
      </c>
      <c r="H23" s="22" t="s">
        <v>254</v>
      </c>
      <c r="I23" s="12">
        <v>69</v>
      </c>
      <c r="J23" s="10">
        <v>0</v>
      </c>
      <c r="K23" s="10">
        <v>5</v>
      </c>
      <c r="L23" s="11">
        <v>1.3888888888888889E-3</v>
      </c>
      <c r="M23" s="10">
        <v>3</v>
      </c>
      <c r="N23" s="10">
        <v>5</v>
      </c>
      <c r="O23" s="11">
        <v>7.8703703703703705E-4</v>
      </c>
      <c r="P23" s="10">
        <v>6</v>
      </c>
      <c r="Q23" s="10">
        <v>3</v>
      </c>
      <c r="R23" s="11">
        <v>9.2592592592592585E-4</v>
      </c>
      <c r="S23" s="10">
        <f t="shared" si="0"/>
        <v>9</v>
      </c>
      <c r="T23" s="10">
        <f t="shared" si="1"/>
        <v>13</v>
      </c>
      <c r="U23" s="11">
        <f t="shared" si="2"/>
        <v>3.1018518518518517E-3</v>
      </c>
      <c r="V23" s="10">
        <v>15</v>
      </c>
      <c r="W23" s="10">
        <v>112</v>
      </c>
      <c r="X23" s="4">
        <v>6</v>
      </c>
      <c r="Y23" s="20">
        <v>135</v>
      </c>
      <c r="Z23" s="5">
        <f t="shared" si="3"/>
        <v>247</v>
      </c>
      <c r="AA23" s="5">
        <v>11</v>
      </c>
    </row>
    <row r="24" spans="1:27" x14ac:dyDescent="0.25">
      <c r="A24" s="22">
        <v>83</v>
      </c>
      <c r="B24" s="22" t="s">
        <v>247</v>
      </c>
      <c r="C24" s="22" t="s">
        <v>287</v>
      </c>
      <c r="D24" s="22" t="s">
        <v>35</v>
      </c>
      <c r="E24" s="22" t="s">
        <v>288</v>
      </c>
      <c r="F24" s="22" t="s">
        <v>98</v>
      </c>
      <c r="G24" s="22" t="s">
        <v>129</v>
      </c>
      <c r="H24" s="22" t="s">
        <v>256</v>
      </c>
      <c r="I24" s="12">
        <v>69</v>
      </c>
      <c r="J24" s="10">
        <v>3</v>
      </c>
      <c r="K24" s="10">
        <v>5</v>
      </c>
      <c r="L24" s="11">
        <v>9.0277777777777784E-4</v>
      </c>
      <c r="M24" s="10">
        <v>13</v>
      </c>
      <c r="N24" s="10">
        <v>3</v>
      </c>
      <c r="O24" s="11">
        <v>7.407407407407407E-4</v>
      </c>
      <c r="P24" s="10">
        <v>3</v>
      </c>
      <c r="Q24" s="10">
        <v>5</v>
      </c>
      <c r="R24" s="11">
        <v>5.9027777777777778E-4</v>
      </c>
      <c r="S24" s="10">
        <f t="shared" si="0"/>
        <v>19</v>
      </c>
      <c r="T24" s="10">
        <f t="shared" si="1"/>
        <v>13</v>
      </c>
      <c r="U24" s="11">
        <f t="shared" si="2"/>
        <v>2.2337962962962962E-3</v>
      </c>
      <c r="V24" s="10">
        <v>11</v>
      </c>
      <c r="W24" s="10">
        <v>120</v>
      </c>
      <c r="X24" s="4">
        <v>9</v>
      </c>
      <c r="Y24" s="20">
        <v>126</v>
      </c>
      <c r="Z24" s="5">
        <f t="shared" si="3"/>
        <v>246</v>
      </c>
      <c r="AA24" s="5">
        <v>12</v>
      </c>
    </row>
    <row r="25" spans="1:27" x14ac:dyDescent="0.25">
      <c r="A25" s="22">
        <v>75</v>
      </c>
      <c r="B25" s="22" t="s">
        <v>277</v>
      </c>
      <c r="C25" s="22" t="s">
        <v>278</v>
      </c>
      <c r="D25" s="22" t="s">
        <v>35</v>
      </c>
      <c r="E25" s="22" t="s">
        <v>279</v>
      </c>
      <c r="F25" s="22" t="s">
        <v>98</v>
      </c>
      <c r="G25" s="22" t="s">
        <v>132</v>
      </c>
      <c r="H25" s="22" t="s">
        <v>254</v>
      </c>
      <c r="I25" s="12">
        <v>69</v>
      </c>
      <c r="J25" s="10">
        <v>6</v>
      </c>
      <c r="K25" s="10">
        <v>5</v>
      </c>
      <c r="L25" s="11">
        <v>5.9027777777777778E-4</v>
      </c>
      <c r="M25" s="10">
        <v>11</v>
      </c>
      <c r="N25" s="10">
        <v>2</v>
      </c>
      <c r="O25" s="11">
        <v>6.3657407407407402E-4</v>
      </c>
      <c r="P25" s="10">
        <v>0</v>
      </c>
      <c r="Q25" s="10">
        <v>5</v>
      </c>
      <c r="R25" s="11">
        <v>4.6296296296296293E-4</v>
      </c>
      <c r="S25" s="10">
        <f t="shared" si="0"/>
        <v>17</v>
      </c>
      <c r="T25" s="10">
        <f t="shared" si="1"/>
        <v>12</v>
      </c>
      <c r="U25" s="11">
        <f t="shared" si="2"/>
        <v>1.6898148148148148E-3</v>
      </c>
      <c r="V25" s="10">
        <v>12</v>
      </c>
      <c r="W25" s="10">
        <v>118</v>
      </c>
      <c r="X25" s="4">
        <v>12</v>
      </c>
      <c r="Y25" s="20">
        <v>118</v>
      </c>
      <c r="Z25" s="5">
        <f t="shared" si="3"/>
        <v>236</v>
      </c>
      <c r="AA25" s="5">
        <v>13</v>
      </c>
    </row>
    <row r="26" spans="1:27" x14ac:dyDescent="0.25">
      <c r="A26" s="21">
        <v>57</v>
      </c>
      <c r="B26" s="21" t="s">
        <v>261</v>
      </c>
      <c r="C26" s="21" t="s">
        <v>262</v>
      </c>
      <c r="D26" s="21" t="s">
        <v>35</v>
      </c>
      <c r="E26" s="21" t="s">
        <v>263</v>
      </c>
      <c r="F26" s="21" t="s">
        <v>98</v>
      </c>
      <c r="G26" s="21" t="s">
        <v>132</v>
      </c>
      <c r="H26" s="21" t="s">
        <v>256</v>
      </c>
      <c r="I26" s="12">
        <v>69</v>
      </c>
      <c r="J26" s="10">
        <v>3</v>
      </c>
      <c r="K26" s="10">
        <v>5</v>
      </c>
      <c r="L26" s="11">
        <v>7.7546296296296304E-4</v>
      </c>
      <c r="M26" s="10">
        <v>0</v>
      </c>
      <c r="N26" s="10">
        <v>5</v>
      </c>
      <c r="O26" s="11">
        <v>1.0185185185185186E-3</v>
      </c>
      <c r="P26" s="10">
        <v>11</v>
      </c>
      <c r="Q26" s="10">
        <v>2</v>
      </c>
      <c r="R26" s="11">
        <v>5.0925925925925921E-4</v>
      </c>
      <c r="S26" s="10">
        <f t="shared" si="0"/>
        <v>14</v>
      </c>
      <c r="T26" s="10">
        <f t="shared" si="1"/>
        <v>12</v>
      </c>
      <c r="U26" s="11">
        <f t="shared" si="2"/>
        <v>2.3032407407407411E-3</v>
      </c>
      <c r="V26" s="10">
        <v>14</v>
      </c>
      <c r="W26" s="10">
        <v>114</v>
      </c>
      <c r="X26" s="4">
        <v>11</v>
      </c>
      <c r="Y26" s="4">
        <v>120</v>
      </c>
      <c r="Z26" s="5">
        <f t="shared" si="3"/>
        <v>234</v>
      </c>
      <c r="AA26" s="5">
        <v>14</v>
      </c>
    </row>
    <row r="27" spans="1:27" x14ac:dyDescent="0.25">
      <c r="A27" s="21">
        <v>55</v>
      </c>
      <c r="B27" s="21" t="s">
        <v>95</v>
      </c>
      <c r="C27" s="21" t="s">
        <v>38</v>
      </c>
      <c r="D27" s="21" t="s">
        <v>35</v>
      </c>
      <c r="E27" s="21" t="s">
        <v>257</v>
      </c>
      <c r="F27" s="21" t="s">
        <v>98</v>
      </c>
      <c r="G27" s="21" t="s">
        <v>129</v>
      </c>
      <c r="H27" s="21" t="s">
        <v>256</v>
      </c>
      <c r="I27" s="12">
        <v>69</v>
      </c>
      <c r="J27" s="10">
        <v>0</v>
      </c>
      <c r="K27" s="10">
        <v>5</v>
      </c>
      <c r="L27" s="11">
        <v>1.3888888888888889E-3</v>
      </c>
      <c r="M27" s="10">
        <v>3</v>
      </c>
      <c r="N27" s="10">
        <v>5</v>
      </c>
      <c r="O27" s="11">
        <v>1.2731481481481483E-3</v>
      </c>
      <c r="P27" s="10">
        <v>11</v>
      </c>
      <c r="Q27" s="10">
        <v>1</v>
      </c>
      <c r="R27" s="11">
        <v>8.449074074074075E-4</v>
      </c>
      <c r="S27" s="10">
        <f t="shared" si="0"/>
        <v>14</v>
      </c>
      <c r="T27" s="10">
        <f t="shared" si="1"/>
        <v>11</v>
      </c>
      <c r="U27" s="11">
        <f t="shared" si="2"/>
        <v>3.5069444444444449E-3</v>
      </c>
      <c r="V27" s="10">
        <v>13</v>
      </c>
      <c r="W27" s="10">
        <v>116</v>
      </c>
      <c r="X27" s="4">
        <v>14</v>
      </c>
      <c r="Y27" s="20">
        <v>114</v>
      </c>
      <c r="Z27" s="5">
        <f t="shared" si="3"/>
        <v>230</v>
      </c>
      <c r="AA27" s="5">
        <v>15</v>
      </c>
    </row>
    <row r="28" spans="1:27" x14ac:dyDescent="0.25">
      <c r="A28" s="21">
        <v>77</v>
      </c>
      <c r="B28" s="21" t="s">
        <v>280</v>
      </c>
      <c r="C28" s="21" t="s">
        <v>281</v>
      </c>
      <c r="D28" s="21" t="s">
        <v>35</v>
      </c>
      <c r="E28" s="21" t="s">
        <v>282</v>
      </c>
      <c r="F28" s="21" t="s">
        <v>98</v>
      </c>
      <c r="G28" s="21" t="s">
        <v>129</v>
      </c>
      <c r="H28" s="21" t="s">
        <v>256</v>
      </c>
      <c r="I28" s="12">
        <v>69</v>
      </c>
      <c r="J28" s="10">
        <v>3</v>
      </c>
      <c r="K28" s="10">
        <v>5</v>
      </c>
      <c r="L28" s="11">
        <v>4.1666666666666669E-4</v>
      </c>
      <c r="M28" s="10">
        <v>3</v>
      </c>
      <c r="N28" s="10">
        <v>5</v>
      </c>
      <c r="O28" s="11">
        <v>4.0509259259259258E-4</v>
      </c>
      <c r="P28" s="10">
        <v>3</v>
      </c>
      <c r="Q28" s="10">
        <v>5</v>
      </c>
      <c r="R28" s="11">
        <v>3.2407407407407406E-4</v>
      </c>
      <c r="S28" s="10">
        <f t="shared" si="0"/>
        <v>9</v>
      </c>
      <c r="T28" s="10">
        <f t="shared" si="1"/>
        <v>15</v>
      </c>
      <c r="U28" s="11">
        <f t="shared" si="2"/>
        <v>1.1458333333333333E-3</v>
      </c>
      <c r="V28" s="10">
        <v>16</v>
      </c>
      <c r="W28" s="10">
        <v>110</v>
      </c>
      <c r="X28" s="4" t="s">
        <v>125</v>
      </c>
      <c r="Y28" s="20">
        <v>0</v>
      </c>
      <c r="Z28" s="5">
        <v>0</v>
      </c>
      <c r="AA28" s="5">
        <v>16</v>
      </c>
    </row>
  </sheetData>
  <sheetProtection algorithmName="SHA-512" hashValue="s2hjwnXiqkbdQoRECHAuApELR4MSu6Mgml41qaMTFXQBtyYgAqqZUPjidg0MpGQDw3sbSkjtEqTEYmTpVrn1/w==" saltValue="AOOPr18+/gEkzhlIcyxMPA==" spinCount="100000" sheet="1" objects="1" scenarios="1" selectLockedCells="1" selectUnlockedCells="1"/>
  <sortState ref="A19:AA35">
    <sortCondition descending="1" ref="Z19:Z35"/>
    <sortCondition ref="X19:X35"/>
  </sortState>
  <mergeCells count="32">
    <mergeCell ref="A2:I3"/>
    <mergeCell ref="A10:I11"/>
    <mergeCell ref="Z11:Z12"/>
    <mergeCell ref="AA3:AA4"/>
    <mergeCell ref="J2:W2"/>
    <mergeCell ref="X2:Y2"/>
    <mergeCell ref="Z2:AA2"/>
    <mergeCell ref="J3:L3"/>
    <mergeCell ref="M3:O3"/>
    <mergeCell ref="P3:R3"/>
    <mergeCell ref="S3:S4"/>
    <mergeCell ref="T3:T4"/>
    <mergeCell ref="U3:U4"/>
    <mergeCell ref="V3:V4"/>
    <mergeCell ref="W3:W4"/>
    <mergeCell ref="X3:X4"/>
    <mergeCell ref="Y3:Y4"/>
    <mergeCell ref="Z3:Z4"/>
    <mergeCell ref="AA11:AA12"/>
    <mergeCell ref="J10:W10"/>
    <mergeCell ref="X10:Y10"/>
    <mergeCell ref="Z10:AA10"/>
    <mergeCell ref="J11:L11"/>
    <mergeCell ref="M11:O11"/>
    <mergeCell ref="P11:R11"/>
    <mergeCell ref="S11:S12"/>
    <mergeCell ref="T11:T12"/>
    <mergeCell ref="U11:U12"/>
    <mergeCell ref="V11:V12"/>
    <mergeCell ref="W11:W12"/>
    <mergeCell ref="X11:X12"/>
    <mergeCell ref="Y11:Y12"/>
  </mergeCells>
  <pageMargins left="0.23622047244094491" right="0.23622047244094491" top="0.74803149606299213" bottom="0.74803149606299213" header="0.31496062992125984" footer="0.31496062992125984"/>
  <pageSetup paperSize="8" scale="63" orientation="landscape" r:id="rId1"/>
  <headerFooter>
    <oddHeader>&amp;C&amp;"-,Gras"&amp;20TDJV ECM 5 Mai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2:AA36"/>
  <sheetViews>
    <sheetView zoomScale="75" zoomScaleNormal="75" workbookViewId="0">
      <selection activeCell="F63" sqref="F63"/>
    </sheetView>
  </sheetViews>
  <sheetFormatPr baseColWidth="10" defaultRowHeight="15" x14ac:dyDescent="0.25"/>
  <cols>
    <col min="2" max="2" width="18.5703125" bestFit="1" customWidth="1"/>
    <col min="4" max="4" width="5.42578125" hidden="1" customWidth="1"/>
    <col min="5" max="5" width="13.85546875" hidden="1" customWidth="1"/>
    <col min="7" max="7" width="35.5703125" bestFit="1" customWidth="1"/>
    <col min="8" max="8" width="4.5703125" hidden="1" customWidth="1"/>
    <col min="9" max="9" width="4.5703125" bestFit="1" customWidth="1"/>
  </cols>
  <sheetData>
    <row r="2" spans="1:27" ht="18.75" x14ac:dyDescent="0.3">
      <c r="A2" s="36" t="s">
        <v>25</v>
      </c>
      <c r="B2" s="37"/>
      <c r="C2" s="37"/>
      <c r="D2" s="37"/>
      <c r="E2" s="37"/>
      <c r="F2" s="37"/>
      <c r="G2" s="37"/>
      <c r="H2" s="38"/>
      <c r="I2" s="39"/>
      <c r="J2" s="29" t="s">
        <v>11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 t="s">
        <v>18</v>
      </c>
      <c r="Y2" s="31"/>
      <c r="Z2" s="32" t="s">
        <v>21</v>
      </c>
      <c r="AA2" s="32"/>
    </row>
    <row r="3" spans="1:27" s="2" customFormat="1" x14ac:dyDescent="0.25">
      <c r="A3" s="40"/>
      <c r="B3" s="40"/>
      <c r="C3" s="40"/>
      <c r="D3" s="40"/>
      <c r="E3" s="40"/>
      <c r="F3" s="40"/>
      <c r="G3" s="40"/>
      <c r="H3" s="40"/>
      <c r="I3" s="41"/>
      <c r="J3" s="33" t="s">
        <v>27</v>
      </c>
      <c r="K3" s="33"/>
      <c r="L3" s="33"/>
      <c r="M3" s="33" t="s">
        <v>28</v>
      </c>
      <c r="N3" s="33"/>
      <c r="O3" s="33"/>
      <c r="P3" s="33" t="s">
        <v>24</v>
      </c>
      <c r="Q3" s="33"/>
      <c r="R3" s="33"/>
      <c r="S3" s="34" t="s">
        <v>8</v>
      </c>
      <c r="T3" s="34" t="s">
        <v>6</v>
      </c>
      <c r="U3" s="34" t="s">
        <v>9</v>
      </c>
      <c r="V3" s="34" t="s">
        <v>15</v>
      </c>
      <c r="W3" s="34" t="s">
        <v>10</v>
      </c>
      <c r="X3" s="26" t="s">
        <v>15</v>
      </c>
      <c r="Y3" s="26" t="s">
        <v>19</v>
      </c>
      <c r="Z3" s="28" t="s">
        <v>8</v>
      </c>
      <c r="AA3" s="28" t="s">
        <v>20</v>
      </c>
    </row>
    <row r="4" spans="1:27" x14ac:dyDescent="0.25">
      <c r="A4" s="1" t="s">
        <v>4</v>
      </c>
      <c r="B4" s="1" t="s">
        <v>0</v>
      </c>
      <c r="C4" s="1" t="s">
        <v>1</v>
      </c>
      <c r="D4" s="1" t="s">
        <v>34</v>
      </c>
      <c r="E4" s="1" t="s">
        <v>3</v>
      </c>
      <c r="F4" s="1" t="s">
        <v>44</v>
      </c>
      <c r="G4" s="1" t="s">
        <v>2</v>
      </c>
      <c r="H4" s="1" t="s">
        <v>96</v>
      </c>
      <c r="I4" s="1" t="s">
        <v>99</v>
      </c>
      <c r="J4" s="10" t="s">
        <v>5</v>
      </c>
      <c r="K4" s="10" t="s">
        <v>6</v>
      </c>
      <c r="L4" s="10" t="s">
        <v>7</v>
      </c>
      <c r="M4" s="10" t="s">
        <v>5</v>
      </c>
      <c r="N4" s="10" t="s">
        <v>6</v>
      </c>
      <c r="O4" s="10" t="s">
        <v>7</v>
      </c>
      <c r="P4" s="10" t="s">
        <v>5</v>
      </c>
      <c r="Q4" s="10" t="s">
        <v>6</v>
      </c>
      <c r="R4" s="10" t="s">
        <v>7</v>
      </c>
      <c r="S4" s="35"/>
      <c r="T4" s="35"/>
      <c r="U4" s="35"/>
      <c r="V4" s="35"/>
      <c r="W4" s="35"/>
      <c r="X4" s="27"/>
      <c r="Y4" s="27"/>
      <c r="Z4" s="28"/>
      <c r="AA4" s="28"/>
    </row>
    <row r="5" spans="1:27" x14ac:dyDescent="0.25">
      <c r="A5" s="21">
        <v>150</v>
      </c>
      <c r="B5" s="21" t="s">
        <v>71</v>
      </c>
      <c r="C5" s="21" t="s">
        <v>75</v>
      </c>
      <c r="D5" s="21" t="s">
        <v>97</v>
      </c>
      <c r="E5" s="21" t="s">
        <v>250</v>
      </c>
      <c r="F5" s="21" t="s">
        <v>105</v>
      </c>
      <c r="G5" s="21" t="s">
        <v>132</v>
      </c>
      <c r="H5" s="21" t="s">
        <v>207</v>
      </c>
      <c r="I5" s="12">
        <v>69</v>
      </c>
      <c r="J5" s="10">
        <v>16</v>
      </c>
      <c r="K5" s="10">
        <v>4</v>
      </c>
      <c r="L5" s="11">
        <v>1.1574074074074073E-3</v>
      </c>
      <c r="M5" s="10">
        <v>11</v>
      </c>
      <c r="N5" s="10">
        <v>1</v>
      </c>
      <c r="O5" s="11">
        <v>9.7222222222222209E-4</v>
      </c>
      <c r="P5" s="10">
        <v>16</v>
      </c>
      <c r="Q5" s="10">
        <v>0</v>
      </c>
      <c r="R5" s="11">
        <v>9.1435185185185185E-4</v>
      </c>
      <c r="S5" s="10">
        <f>J5+M5+P5</f>
        <v>43</v>
      </c>
      <c r="T5" s="10">
        <f>K5+N5+Q5</f>
        <v>5</v>
      </c>
      <c r="U5" s="11">
        <f>L5+O5+R5</f>
        <v>3.0439814814814813E-3</v>
      </c>
      <c r="V5" s="10">
        <v>1</v>
      </c>
      <c r="W5" s="10">
        <v>150</v>
      </c>
      <c r="X5" s="4">
        <v>1</v>
      </c>
      <c r="Y5" s="4">
        <v>150</v>
      </c>
      <c r="Z5" s="5"/>
      <c r="AA5" s="5"/>
    </row>
    <row r="6" spans="1:27" x14ac:dyDescent="0.25">
      <c r="A6" s="6"/>
      <c r="B6" s="6"/>
      <c r="C6" s="6"/>
      <c r="D6" s="6"/>
      <c r="E6" s="6"/>
      <c r="F6" s="6"/>
      <c r="G6" s="6"/>
      <c r="H6" s="6"/>
      <c r="I6" s="6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6"/>
      <c r="B7" s="6"/>
      <c r="C7" s="6"/>
      <c r="D7" s="6"/>
      <c r="E7" s="6"/>
      <c r="F7" s="6"/>
      <c r="G7" s="6"/>
      <c r="H7" s="6"/>
      <c r="I7" s="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6"/>
      <c r="B8" s="6"/>
      <c r="C8" s="6"/>
      <c r="D8" s="6"/>
      <c r="E8" s="6"/>
      <c r="F8" s="6"/>
      <c r="G8" s="6"/>
      <c r="H8" s="6"/>
      <c r="I8" s="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6"/>
      <c r="B9" s="6"/>
      <c r="C9" s="6"/>
      <c r="D9" s="6"/>
      <c r="E9" s="6"/>
      <c r="F9" s="6"/>
      <c r="G9" s="6"/>
      <c r="H9" s="6"/>
      <c r="I9" s="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8.75" x14ac:dyDescent="0.3">
      <c r="A10" s="36" t="s">
        <v>26</v>
      </c>
      <c r="B10" s="37"/>
      <c r="C10" s="37"/>
      <c r="D10" s="37"/>
      <c r="E10" s="37"/>
      <c r="F10" s="37"/>
      <c r="G10" s="37"/>
      <c r="H10" s="38"/>
      <c r="I10" s="39"/>
      <c r="J10" s="29" t="s">
        <v>11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30" t="s">
        <v>18</v>
      </c>
      <c r="Y10" s="31"/>
      <c r="Z10" s="32" t="s">
        <v>21</v>
      </c>
      <c r="AA10" s="32"/>
    </row>
    <row r="11" spans="1:27" s="2" customFormat="1" x14ac:dyDescent="0.25">
      <c r="A11" s="40"/>
      <c r="B11" s="40"/>
      <c r="C11" s="40"/>
      <c r="D11" s="40"/>
      <c r="E11" s="40"/>
      <c r="F11" s="40"/>
      <c r="G11" s="40"/>
      <c r="H11" s="40"/>
      <c r="I11" s="41"/>
      <c r="J11" s="33" t="s">
        <v>27</v>
      </c>
      <c r="K11" s="33"/>
      <c r="L11" s="33"/>
      <c r="M11" s="33" t="s">
        <v>28</v>
      </c>
      <c r="N11" s="33"/>
      <c r="O11" s="33"/>
      <c r="P11" s="33" t="s">
        <v>24</v>
      </c>
      <c r="Q11" s="33"/>
      <c r="R11" s="33"/>
      <c r="S11" s="34" t="s">
        <v>8</v>
      </c>
      <c r="T11" s="34" t="s">
        <v>6</v>
      </c>
      <c r="U11" s="34" t="s">
        <v>9</v>
      </c>
      <c r="V11" s="34" t="s">
        <v>15</v>
      </c>
      <c r="W11" s="34" t="s">
        <v>10</v>
      </c>
      <c r="X11" s="26" t="s">
        <v>15</v>
      </c>
      <c r="Y11" s="26" t="s">
        <v>19</v>
      </c>
      <c r="Z11" s="28" t="s">
        <v>8</v>
      </c>
      <c r="AA11" s="28" t="s">
        <v>20</v>
      </c>
    </row>
    <row r="12" spans="1:27" x14ac:dyDescent="0.25">
      <c r="A12" s="1" t="s">
        <v>4</v>
      </c>
      <c r="B12" s="1" t="s">
        <v>0</v>
      </c>
      <c r="C12" s="1" t="s">
        <v>1</v>
      </c>
      <c r="D12" s="1" t="s">
        <v>34</v>
      </c>
      <c r="E12" s="1" t="s">
        <v>3</v>
      </c>
      <c r="F12" s="1" t="s">
        <v>44</v>
      </c>
      <c r="G12" s="1" t="s">
        <v>2</v>
      </c>
      <c r="H12" s="1" t="s">
        <v>96</v>
      </c>
      <c r="I12" s="1" t="s">
        <v>99</v>
      </c>
      <c r="J12" s="10" t="s">
        <v>5</v>
      </c>
      <c r="K12" s="10" t="s">
        <v>6</v>
      </c>
      <c r="L12" s="10" t="s">
        <v>7</v>
      </c>
      <c r="M12" s="10" t="s">
        <v>5</v>
      </c>
      <c r="N12" s="10" t="s">
        <v>6</v>
      </c>
      <c r="O12" s="10" t="s">
        <v>7</v>
      </c>
      <c r="P12" s="10" t="s">
        <v>5</v>
      </c>
      <c r="Q12" s="10" t="s">
        <v>6</v>
      </c>
      <c r="R12" s="10" t="s">
        <v>7</v>
      </c>
      <c r="S12" s="35"/>
      <c r="T12" s="35"/>
      <c r="U12" s="35"/>
      <c r="V12" s="35"/>
      <c r="W12" s="35"/>
      <c r="X12" s="27"/>
      <c r="Y12" s="27"/>
      <c r="Z12" s="28"/>
      <c r="AA12" s="28"/>
    </row>
    <row r="13" spans="1:27" x14ac:dyDescent="0.25">
      <c r="A13" s="21">
        <v>114</v>
      </c>
      <c r="B13" s="21" t="s">
        <v>224</v>
      </c>
      <c r="C13" s="21" t="s">
        <v>187</v>
      </c>
      <c r="D13" s="21" t="s">
        <v>35</v>
      </c>
      <c r="E13" s="21" t="s">
        <v>225</v>
      </c>
      <c r="F13" s="21" t="s">
        <v>105</v>
      </c>
      <c r="G13" s="21" t="s">
        <v>226</v>
      </c>
      <c r="H13" s="21" t="s">
        <v>210</v>
      </c>
      <c r="I13" s="12">
        <v>69</v>
      </c>
      <c r="J13" s="10">
        <v>31</v>
      </c>
      <c r="K13" s="10">
        <v>0</v>
      </c>
      <c r="L13" s="11">
        <v>3.9351851851851852E-4</v>
      </c>
      <c r="M13" s="10">
        <v>18</v>
      </c>
      <c r="N13" s="10">
        <v>5</v>
      </c>
      <c r="O13" s="11">
        <v>5.4398148148148144E-4</v>
      </c>
      <c r="P13" s="10">
        <v>31</v>
      </c>
      <c r="Q13" s="10">
        <v>0</v>
      </c>
      <c r="R13" s="11">
        <v>8.1018518518518516E-4</v>
      </c>
      <c r="S13" s="18">
        <f t="shared" ref="S13:S36" si="0">J13+M13+P13</f>
        <v>80</v>
      </c>
      <c r="T13" s="18">
        <f t="shared" ref="T13:T36" si="1">K13+N13+Q13</f>
        <v>5</v>
      </c>
      <c r="U13" s="19">
        <f t="shared" ref="U13:U36" si="2">L13+O13+R13</f>
        <v>1.747685185185185E-3</v>
      </c>
      <c r="V13" s="18">
        <v>3</v>
      </c>
      <c r="W13" s="18">
        <v>144</v>
      </c>
      <c r="X13" s="20">
        <v>1</v>
      </c>
      <c r="Y13" s="20">
        <v>150</v>
      </c>
      <c r="Z13" s="5">
        <f t="shared" ref="Z13:Z36" si="3">Y13+W13</f>
        <v>294</v>
      </c>
      <c r="AA13" s="5">
        <v>1</v>
      </c>
    </row>
    <row r="14" spans="1:27" x14ac:dyDescent="0.25">
      <c r="A14" s="22">
        <v>118</v>
      </c>
      <c r="B14" s="22" t="s">
        <v>83</v>
      </c>
      <c r="C14" s="22" t="s">
        <v>84</v>
      </c>
      <c r="D14" s="22" t="s">
        <v>35</v>
      </c>
      <c r="E14" s="22" t="s">
        <v>229</v>
      </c>
      <c r="F14" s="22" t="s">
        <v>105</v>
      </c>
      <c r="G14" s="22" t="s">
        <v>132</v>
      </c>
      <c r="H14" s="22" t="s">
        <v>207</v>
      </c>
      <c r="I14" s="12">
        <v>69</v>
      </c>
      <c r="J14" s="10">
        <v>26</v>
      </c>
      <c r="K14" s="10">
        <v>2</v>
      </c>
      <c r="L14" s="11">
        <v>9.1435185185185185E-4</v>
      </c>
      <c r="M14" s="10">
        <v>26</v>
      </c>
      <c r="N14" s="10">
        <v>3</v>
      </c>
      <c r="O14" s="11">
        <v>8.449074074074075E-4</v>
      </c>
      <c r="P14" s="10">
        <v>26</v>
      </c>
      <c r="Q14" s="10">
        <v>0</v>
      </c>
      <c r="R14" s="11">
        <v>9.8379629629629642E-4</v>
      </c>
      <c r="S14" s="18">
        <f t="shared" si="0"/>
        <v>78</v>
      </c>
      <c r="T14" s="18">
        <f t="shared" si="1"/>
        <v>5</v>
      </c>
      <c r="U14" s="19">
        <f t="shared" si="2"/>
        <v>2.7430555555555559E-3</v>
      </c>
      <c r="V14" s="18">
        <v>5</v>
      </c>
      <c r="W14" s="18">
        <v>138</v>
      </c>
      <c r="X14" s="20">
        <v>2</v>
      </c>
      <c r="Y14" s="20">
        <v>147</v>
      </c>
      <c r="Z14" s="5">
        <f t="shared" si="3"/>
        <v>285</v>
      </c>
      <c r="AA14" s="5">
        <v>2</v>
      </c>
    </row>
    <row r="15" spans="1:27" x14ac:dyDescent="0.25">
      <c r="A15" s="21">
        <v>116</v>
      </c>
      <c r="B15" s="21" t="s">
        <v>85</v>
      </c>
      <c r="C15" s="21" t="s">
        <v>86</v>
      </c>
      <c r="D15" s="21" t="s">
        <v>35</v>
      </c>
      <c r="E15" s="21" t="s">
        <v>228</v>
      </c>
      <c r="F15" s="21" t="s">
        <v>105</v>
      </c>
      <c r="G15" s="21" t="s">
        <v>132</v>
      </c>
      <c r="H15" s="21" t="s">
        <v>210</v>
      </c>
      <c r="I15" s="12">
        <v>69</v>
      </c>
      <c r="J15" s="10">
        <v>21</v>
      </c>
      <c r="K15" s="10">
        <v>1</v>
      </c>
      <c r="L15" s="11">
        <v>6.4814814814814813E-4</v>
      </c>
      <c r="M15" s="10">
        <v>28</v>
      </c>
      <c r="N15" s="10">
        <v>2</v>
      </c>
      <c r="O15" s="11">
        <v>1.0532407407407407E-3</v>
      </c>
      <c r="P15" s="10">
        <v>31</v>
      </c>
      <c r="Q15" s="10">
        <v>2</v>
      </c>
      <c r="R15" s="11">
        <v>1.1226851851851851E-3</v>
      </c>
      <c r="S15" s="18">
        <f t="shared" si="0"/>
        <v>80</v>
      </c>
      <c r="T15" s="18">
        <f t="shared" si="1"/>
        <v>5</v>
      </c>
      <c r="U15" s="19">
        <f t="shared" si="2"/>
        <v>2.8240740740740739E-3</v>
      </c>
      <c r="V15" s="18">
        <v>4</v>
      </c>
      <c r="W15" s="18">
        <v>141</v>
      </c>
      <c r="X15" s="20">
        <v>3</v>
      </c>
      <c r="Y15" s="20">
        <v>144</v>
      </c>
      <c r="Z15" s="5">
        <f t="shared" si="3"/>
        <v>285</v>
      </c>
      <c r="AA15" s="5">
        <v>3</v>
      </c>
    </row>
    <row r="16" spans="1:27" x14ac:dyDescent="0.25">
      <c r="A16" s="22">
        <v>115</v>
      </c>
      <c r="B16" s="22" t="s">
        <v>81</v>
      </c>
      <c r="C16" s="22" t="s">
        <v>82</v>
      </c>
      <c r="D16" s="22" t="s">
        <v>35</v>
      </c>
      <c r="E16" s="22" t="s">
        <v>227</v>
      </c>
      <c r="F16" s="22" t="s">
        <v>105</v>
      </c>
      <c r="G16" s="22" t="s">
        <v>132</v>
      </c>
      <c r="H16" s="22" t="s">
        <v>207</v>
      </c>
      <c r="I16" s="12">
        <v>69</v>
      </c>
      <c r="J16" s="10">
        <v>31</v>
      </c>
      <c r="K16" s="10">
        <v>0</v>
      </c>
      <c r="L16" s="11">
        <v>6.2500000000000001E-4</v>
      </c>
      <c r="M16" s="10">
        <v>13</v>
      </c>
      <c r="N16" s="10">
        <v>5</v>
      </c>
      <c r="O16" s="11">
        <v>5.6712962962962956E-4</v>
      </c>
      <c r="P16" s="10">
        <v>31</v>
      </c>
      <c r="Q16" s="10">
        <v>0</v>
      </c>
      <c r="R16" s="11">
        <v>1.1921296296296296E-3</v>
      </c>
      <c r="S16" s="18">
        <f t="shared" si="0"/>
        <v>75</v>
      </c>
      <c r="T16" s="18">
        <f t="shared" si="1"/>
        <v>5</v>
      </c>
      <c r="U16" s="19">
        <f t="shared" si="2"/>
        <v>2.3842592592592591E-3</v>
      </c>
      <c r="V16" s="18">
        <v>6</v>
      </c>
      <c r="W16" s="18">
        <v>135</v>
      </c>
      <c r="X16" s="20">
        <v>4</v>
      </c>
      <c r="Y16" s="20">
        <v>141</v>
      </c>
      <c r="Z16" s="5">
        <f t="shared" si="3"/>
        <v>276</v>
      </c>
      <c r="AA16" s="5">
        <v>4</v>
      </c>
    </row>
    <row r="17" spans="1:27" x14ac:dyDescent="0.25">
      <c r="A17" s="22">
        <v>106</v>
      </c>
      <c r="B17" s="22" t="s">
        <v>213</v>
      </c>
      <c r="C17" s="22" t="s">
        <v>109</v>
      </c>
      <c r="D17" s="22" t="s">
        <v>35</v>
      </c>
      <c r="E17" s="22" t="s">
        <v>214</v>
      </c>
      <c r="F17" s="22" t="s">
        <v>105</v>
      </c>
      <c r="G17" s="22" t="s">
        <v>129</v>
      </c>
      <c r="H17" s="22" t="s">
        <v>210</v>
      </c>
      <c r="I17" s="12">
        <v>69</v>
      </c>
      <c r="J17" s="10">
        <v>31</v>
      </c>
      <c r="K17" s="10">
        <v>0</v>
      </c>
      <c r="L17" s="11">
        <v>4.7453703703703704E-4</v>
      </c>
      <c r="M17" s="10">
        <v>21</v>
      </c>
      <c r="N17" s="10">
        <v>3</v>
      </c>
      <c r="O17" s="11">
        <v>9.3750000000000007E-4</v>
      </c>
      <c r="P17" s="10">
        <v>31</v>
      </c>
      <c r="Q17" s="10">
        <v>1</v>
      </c>
      <c r="R17" s="11">
        <v>8.449074074074075E-4</v>
      </c>
      <c r="S17" s="10">
        <f t="shared" si="0"/>
        <v>83</v>
      </c>
      <c r="T17" s="10">
        <f t="shared" si="1"/>
        <v>4</v>
      </c>
      <c r="U17" s="11">
        <f t="shared" si="2"/>
        <v>2.2569444444444447E-3</v>
      </c>
      <c r="V17" s="10">
        <v>2</v>
      </c>
      <c r="W17" s="10">
        <v>147</v>
      </c>
      <c r="X17" s="20">
        <v>10</v>
      </c>
      <c r="Y17" s="4">
        <v>123</v>
      </c>
      <c r="Z17" s="5">
        <f t="shared" si="3"/>
        <v>270</v>
      </c>
      <c r="AA17" s="5">
        <v>5</v>
      </c>
    </row>
    <row r="18" spans="1:27" x14ac:dyDescent="0.25">
      <c r="A18" s="22">
        <v>113</v>
      </c>
      <c r="B18" s="22" t="s">
        <v>79</v>
      </c>
      <c r="C18" s="22" t="s">
        <v>80</v>
      </c>
      <c r="D18" s="22" t="s">
        <v>35</v>
      </c>
      <c r="E18" s="22" t="s">
        <v>223</v>
      </c>
      <c r="F18" s="22" t="s">
        <v>105</v>
      </c>
      <c r="G18" s="22" t="s">
        <v>129</v>
      </c>
      <c r="H18" s="22" t="s">
        <v>207</v>
      </c>
      <c r="I18" s="12">
        <v>69</v>
      </c>
      <c r="J18" s="10">
        <v>31</v>
      </c>
      <c r="K18" s="10">
        <v>0</v>
      </c>
      <c r="L18" s="11">
        <v>5.5555555555555556E-4</v>
      </c>
      <c r="M18" s="10">
        <v>31</v>
      </c>
      <c r="N18" s="10">
        <v>0</v>
      </c>
      <c r="O18" s="11">
        <v>6.2500000000000001E-4</v>
      </c>
      <c r="P18" s="10">
        <v>26</v>
      </c>
      <c r="Q18" s="10">
        <v>2</v>
      </c>
      <c r="R18" s="11">
        <v>9.1435185185185185E-4</v>
      </c>
      <c r="S18" s="10">
        <f t="shared" si="0"/>
        <v>88</v>
      </c>
      <c r="T18" s="10">
        <f t="shared" si="1"/>
        <v>2</v>
      </c>
      <c r="U18" s="11">
        <f t="shared" si="2"/>
        <v>2.0949074074074073E-3</v>
      </c>
      <c r="V18" s="10">
        <v>1</v>
      </c>
      <c r="W18" s="10">
        <v>150</v>
      </c>
      <c r="X18" s="20">
        <v>11</v>
      </c>
      <c r="Y18" s="20">
        <v>120</v>
      </c>
      <c r="Z18" s="5">
        <f t="shared" si="3"/>
        <v>270</v>
      </c>
      <c r="AA18" s="5">
        <v>6</v>
      </c>
    </row>
    <row r="19" spans="1:27" x14ac:dyDescent="0.25">
      <c r="A19" s="22">
        <v>108</v>
      </c>
      <c r="B19" s="22" t="s">
        <v>217</v>
      </c>
      <c r="C19" s="22" t="s">
        <v>218</v>
      </c>
      <c r="D19" s="22" t="s">
        <v>35</v>
      </c>
      <c r="E19" s="22" t="s">
        <v>219</v>
      </c>
      <c r="F19" s="22" t="s">
        <v>105</v>
      </c>
      <c r="G19" s="22" t="s">
        <v>132</v>
      </c>
      <c r="H19" s="22" t="s">
        <v>210</v>
      </c>
      <c r="I19" s="12">
        <v>69</v>
      </c>
      <c r="J19" s="10">
        <v>31</v>
      </c>
      <c r="K19" s="10">
        <v>0</v>
      </c>
      <c r="L19" s="11">
        <v>7.6388888888888893E-4</v>
      </c>
      <c r="M19" s="10">
        <v>18</v>
      </c>
      <c r="N19" s="10">
        <v>5</v>
      </c>
      <c r="O19" s="11">
        <v>1.3773148148148147E-3</v>
      </c>
      <c r="P19" s="10">
        <v>16</v>
      </c>
      <c r="Q19" s="10">
        <v>0</v>
      </c>
      <c r="R19" s="11">
        <v>9.2592592592592585E-4</v>
      </c>
      <c r="S19" s="10">
        <f t="shared" si="0"/>
        <v>65</v>
      </c>
      <c r="T19" s="10">
        <f t="shared" si="1"/>
        <v>5</v>
      </c>
      <c r="U19" s="11">
        <f t="shared" si="2"/>
        <v>3.0671296296296297E-3</v>
      </c>
      <c r="V19" s="10">
        <v>9</v>
      </c>
      <c r="W19" s="10">
        <v>126</v>
      </c>
      <c r="X19" s="20">
        <v>5</v>
      </c>
      <c r="Y19" s="4">
        <v>138</v>
      </c>
      <c r="Z19" s="5">
        <f t="shared" si="3"/>
        <v>264</v>
      </c>
      <c r="AA19" s="5">
        <v>7</v>
      </c>
    </row>
    <row r="20" spans="1:27" x14ac:dyDescent="0.25">
      <c r="A20" s="21">
        <v>129</v>
      </c>
      <c r="B20" s="21" t="s">
        <v>91</v>
      </c>
      <c r="C20" s="21" t="s">
        <v>39</v>
      </c>
      <c r="D20" s="21" t="s">
        <v>35</v>
      </c>
      <c r="E20" s="21" t="s">
        <v>239</v>
      </c>
      <c r="F20" s="21" t="s">
        <v>105</v>
      </c>
      <c r="G20" s="21" t="s">
        <v>240</v>
      </c>
      <c r="H20" s="21" t="s">
        <v>210</v>
      </c>
      <c r="I20" s="23" t="s">
        <v>100</v>
      </c>
      <c r="J20" s="10">
        <v>26</v>
      </c>
      <c r="K20" s="10">
        <v>2</v>
      </c>
      <c r="L20" s="11">
        <v>6.8287037037037025E-4</v>
      </c>
      <c r="M20" s="10">
        <v>16</v>
      </c>
      <c r="N20" s="10">
        <v>2</v>
      </c>
      <c r="O20" s="11">
        <v>7.291666666666667E-4</v>
      </c>
      <c r="P20" s="10">
        <v>31</v>
      </c>
      <c r="Q20" s="10">
        <v>0</v>
      </c>
      <c r="R20" s="11">
        <v>7.407407407407407E-4</v>
      </c>
      <c r="S20" s="10">
        <f t="shared" si="0"/>
        <v>73</v>
      </c>
      <c r="T20" s="10">
        <f t="shared" si="1"/>
        <v>4</v>
      </c>
      <c r="U20" s="11">
        <f t="shared" si="2"/>
        <v>2.1527777777777778E-3</v>
      </c>
      <c r="V20" s="10">
        <v>8</v>
      </c>
      <c r="W20" s="10">
        <v>129</v>
      </c>
      <c r="X20" s="20">
        <v>6</v>
      </c>
      <c r="Y20" s="20">
        <v>135</v>
      </c>
      <c r="Z20" s="5">
        <f t="shared" si="3"/>
        <v>264</v>
      </c>
      <c r="AA20" s="5">
        <v>8</v>
      </c>
    </row>
    <row r="21" spans="1:27" x14ac:dyDescent="0.25">
      <c r="A21" s="21">
        <v>105</v>
      </c>
      <c r="B21" s="21" t="s">
        <v>211</v>
      </c>
      <c r="C21" s="21" t="s">
        <v>41</v>
      </c>
      <c r="D21" s="21" t="s">
        <v>35</v>
      </c>
      <c r="E21" s="21" t="s">
        <v>212</v>
      </c>
      <c r="F21" s="21" t="s">
        <v>105</v>
      </c>
      <c r="G21" s="21" t="s">
        <v>141</v>
      </c>
      <c r="H21" s="21" t="s">
        <v>210</v>
      </c>
      <c r="I21" s="12">
        <v>69</v>
      </c>
      <c r="J21" s="10">
        <v>31</v>
      </c>
      <c r="K21" s="10">
        <v>0</v>
      </c>
      <c r="L21" s="11">
        <v>4.9768518518518521E-4</v>
      </c>
      <c r="M21" s="10">
        <v>16</v>
      </c>
      <c r="N21" s="10">
        <v>1</v>
      </c>
      <c r="O21" s="11">
        <v>6.8287037037037025E-4</v>
      </c>
      <c r="P21" s="10">
        <v>26</v>
      </c>
      <c r="Q21" s="10">
        <v>2</v>
      </c>
      <c r="R21" s="11">
        <v>1.0763888888888889E-3</v>
      </c>
      <c r="S21" s="10">
        <f t="shared" si="0"/>
        <v>73</v>
      </c>
      <c r="T21" s="10">
        <f t="shared" si="1"/>
        <v>3</v>
      </c>
      <c r="U21" s="11">
        <f t="shared" si="2"/>
        <v>2.2569444444444442E-3</v>
      </c>
      <c r="V21" s="10">
        <v>7</v>
      </c>
      <c r="W21" s="10">
        <v>132</v>
      </c>
      <c r="X21" s="20">
        <v>8</v>
      </c>
      <c r="Y21" s="4">
        <v>129</v>
      </c>
      <c r="Z21" s="5">
        <f t="shared" si="3"/>
        <v>261</v>
      </c>
      <c r="AA21" s="5">
        <v>9</v>
      </c>
    </row>
    <row r="22" spans="1:27" x14ac:dyDescent="0.25">
      <c r="A22" s="22">
        <v>126</v>
      </c>
      <c r="B22" s="22" t="s">
        <v>45</v>
      </c>
      <c r="C22" s="22" t="s">
        <v>110</v>
      </c>
      <c r="D22" s="22" t="s">
        <v>35</v>
      </c>
      <c r="E22" s="22" t="s">
        <v>233</v>
      </c>
      <c r="F22" s="22" t="s">
        <v>105</v>
      </c>
      <c r="G22" s="22" t="s">
        <v>135</v>
      </c>
      <c r="H22" s="22" t="s">
        <v>210</v>
      </c>
      <c r="I22" s="12">
        <v>69</v>
      </c>
      <c r="J22" s="10">
        <v>21</v>
      </c>
      <c r="K22" s="10">
        <v>0</v>
      </c>
      <c r="L22" s="11">
        <v>8.1018518518518516E-4</v>
      </c>
      <c r="M22" s="10">
        <v>11</v>
      </c>
      <c r="N22" s="10">
        <v>3</v>
      </c>
      <c r="O22" s="11">
        <v>8.1018518518518516E-4</v>
      </c>
      <c r="P22" s="10">
        <v>21</v>
      </c>
      <c r="Q22" s="10">
        <v>0</v>
      </c>
      <c r="R22" s="11">
        <v>1.2384259259259258E-3</v>
      </c>
      <c r="S22" s="10">
        <f t="shared" si="0"/>
        <v>53</v>
      </c>
      <c r="T22" s="10">
        <f t="shared" si="1"/>
        <v>3</v>
      </c>
      <c r="U22" s="11">
        <f t="shared" si="2"/>
        <v>2.8587962962962959E-3</v>
      </c>
      <c r="V22" s="10">
        <v>10</v>
      </c>
      <c r="W22" s="10">
        <v>123</v>
      </c>
      <c r="X22" s="20">
        <v>9</v>
      </c>
      <c r="Y22" s="20">
        <v>126</v>
      </c>
      <c r="Z22" s="5">
        <f t="shared" si="3"/>
        <v>249</v>
      </c>
      <c r="AA22" s="5">
        <v>10</v>
      </c>
    </row>
    <row r="23" spans="1:27" x14ac:dyDescent="0.25">
      <c r="A23" s="22">
        <v>122</v>
      </c>
      <c r="B23" s="22" t="s">
        <v>111</v>
      </c>
      <c r="C23" s="22" t="s">
        <v>54</v>
      </c>
      <c r="D23" s="22" t="s">
        <v>35</v>
      </c>
      <c r="E23" s="22" t="s">
        <v>231</v>
      </c>
      <c r="F23" s="22" t="s">
        <v>105</v>
      </c>
      <c r="G23" s="22" t="s">
        <v>135</v>
      </c>
      <c r="H23" s="22" t="s">
        <v>210</v>
      </c>
      <c r="I23" s="12">
        <v>69</v>
      </c>
      <c r="J23" s="10">
        <v>21</v>
      </c>
      <c r="K23" s="10">
        <v>2</v>
      </c>
      <c r="L23" s="11">
        <v>1.0069444444444444E-3</v>
      </c>
      <c r="M23" s="10">
        <v>11</v>
      </c>
      <c r="N23" s="10">
        <v>2</v>
      </c>
      <c r="O23" s="11">
        <v>9.1435185185185185E-4</v>
      </c>
      <c r="P23" s="10">
        <v>3</v>
      </c>
      <c r="Q23" s="10">
        <v>5</v>
      </c>
      <c r="R23" s="11">
        <v>3.8194444444444446E-4</v>
      </c>
      <c r="S23" s="10">
        <f t="shared" si="0"/>
        <v>35</v>
      </c>
      <c r="T23" s="10">
        <f t="shared" si="1"/>
        <v>9</v>
      </c>
      <c r="U23" s="11">
        <f t="shared" si="2"/>
        <v>2.3032407407407407E-3</v>
      </c>
      <c r="V23" s="10">
        <v>17</v>
      </c>
      <c r="W23" s="10">
        <v>108</v>
      </c>
      <c r="X23" s="20">
        <v>7</v>
      </c>
      <c r="Y23" s="4">
        <v>132</v>
      </c>
      <c r="Z23" s="5">
        <f t="shared" si="3"/>
        <v>240</v>
      </c>
      <c r="AA23" s="5">
        <v>11</v>
      </c>
    </row>
    <row r="24" spans="1:27" x14ac:dyDescent="0.25">
      <c r="A24" s="21">
        <v>110</v>
      </c>
      <c r="B24" s="21" t="s">
        <v>87</v>
      </c>
      <c r="C24" s="21" t="s">
        <v>88</v>
      </c>
      <c r="D24" s="21" t="s">
        <v>35</v>
      </c>
      <c r="E24" s="21" t="s">
        <v>220</v>
      </c>
      <c r="F24" s="21" t="s">
        <v>105</v>
      </c>
      <c r="G24" s="21" t="s">
        <v>129</v>
      </c>
      <c r="H24" s="21" t="s">
        <v>207</v>
      </c>
      <c r="I24" s="12">
        <v>69</v>
      </c>
      <c r="J24" s="10">
        <v>26</v>
      </c>
      <c r="K24" s="10">
        <v>3</v>
      </c>
      <c r="L24" s="11">
        <v>6.9444444444444447E-4</v>
      </c>
      <c r="M24" s="10">
        <v>0</v>
      </c>
      <c r="N24" s="10">
        <v>5</v>
      </c>
      <c r="O24" s="11">
        <v>8.7962962962962962E-4</v>
      </c>
      <c r="P24" s="10">
        <v>16</v>
      </c>
      <c r="Q24" s="10">
        <v>1</v>
      </c>
      <c r="R24" s="11">
        <v>1.0416666666666667E-3</v>
      </c>
      <c r="S24" s="10">
        <f t="shared" si="0"/>
        <v>42</v>
      </c>
      <c r="T24" s="10">
        <f t="shared" si="1"/>
        <v>9</v>
      </c>
      <c r="U24" s="11">
        <f t="shared" si="2"/>
        <v>2.6157407407407405E-3</v>
      </c>
      <c r="V24" s="10">
        <v>13</v>
      </c>
      <c r="W24" s="10">
        <v>116</v>
      </c>
      <c r="X24" s="20">
        <v>12</v>
      </c>
      <c r="Y24" s="20">
        <v>118</v>
      </c>
      <c r="Z24" s="5">
        <f t="shared" si="3"/>
        <v>234</v>
      </c>
      <c r="AA24" s="5">
        <v>12</v>
      </c>
    </row>
    <row r="25" spans="1:27" x14ac:dyDescent="0.25">
      <c r="A25" s="22">
        <v>111</v>
      </c>
      <c r="B25" s="22" t="s">
        <v>78</v>
      </c>
      <c r="C25" s="22" t="s">
        <v>51</v>
      </c>
      <c r="D25" s="22" t="s">
        <v>35</v>
      </c>
      <c r="E25" s="22" t="s">
        <v>221</v>
      </c>
      <c r="F25" s="22" t="s">
        <v>105</v>
      </c>
      <c r="G25" s="22" t="s">
        <v>129</v>
      </c>
      <c r="H25" s="22" t="s">
        <v>207</v>
      </c>
      <c r="I25" s="12">
        <v>69</v>
      </c>
      <c r="J25" s="10">
        <v>26</v>
      </c>
      <c r="K25" s="10">
        <v>2</v>
      </c>
      <c r="L25" s="11">
        <v>7.175925925925927E-4</v>
      </c>
      <c r="M25" s="10">
        <v>3</v>
      </c>
      <c r="N25" s="10">
        <v>5</v>
      </c>
      <c r="O25" s="11">
        <v>4.0509259259259258E-4</v>
      </c>
      <c r="P25" s="10">
        <v>13</v>
      </c>
      <c r="Q25" s="10">
        <v>2</v>
      </c>
      <c r="R25" s="11">
        <v>9.8379629629629642E-4</v>
      </c>
      <c r="S25" s="10">
        <f t="shared" si="0"/>
        <v>42</v>
      </c>
      <c r="T25" s="10">
        <f t="shared" si="1"/>
        <v>9</v>
      </c>
      <c r="U25" s="11">
        <f t="shared" si="2"/>
        <v>2.1064814814814817E-3</v>
      </c>
      <c r="V25" s="10">
        <v>12</v>
      </c>
      <c r="W25" s="10">
        <v>118</v>
      </c>
      <c r="X25" s="20">
        <v>15</v>
      </c>
      <c r="Y25" s="4">
        <v>112</v>
      </c>
      <c r="Z25" s="5">
        <f t="shared" si="3"/>
        <v>230</v>
      </c>
      <c r="AA25" s="5">
        <v>13</v>
      </c>
    </row>
    <row r="26" spans="1:27" x14ac:dyDescent="0.25">
      <c r="A26" s="21">
        <v>127</v>
      </c>
      <c r="B26" s="21" t="s">
        <v>234</v>
      </c>
      <c r="C26" s="21" t="s">
        <v>112</v>
      </c>
      <c r="D26" s="21" t="s">
        <v>35</v>
      </c>
      <c r="E26" s="21" t="s">
        <v>235</v>
      </c>
      <c r="F26" s="21" t="s">
        <v>105</v>
      </c>
      <c r="G26" s="21" t="s">
        <v>135</v>
      </c>
      <c r="H26" s="21" t="s">
        <v>210</v>
      </c>
      <c r="I26" s="12">
        <v>69</v>
      </c>
      <c r="J26" s="10">
        <v>26</v>
      </c>
      <c r="K26" s="10">
        <v>0</v>
      </c>
      <c r="L26" s="11">
        <v>6.4814814814814813E-4</v>
      </c>
      <c r="M26" s="10">
        <v>3</v>
      </c>
      <c r="N26" s="10">
        <v>5</v>
      </c>
      <c r="O26" s="11">
        <v>2.4305555555555552E-4</v>
      </c>
      <c r="P26" s="10">
        <v>6</v>
      </c>
      <c r="Q26" s="10">
        <v>2</v>
      </c>
      <c r="R26" s="11">
        <v>8.1018518518518516E-4</v>
      </c>
      <c r="S26" s="10">
        <f t="shared" si="0"/>
        <v>35</v>
      </c>
      <c r="T26" s="10">
        <f t="shared" si="1"/>
        <v>7</v>
      </c>
      <c r="U26" s="11">
        <f t="shared" si="2"/>
        <v>1.7013888888888888E-3</v>
      </c>
      <c r="V26" s="10">
        <v>16</v>
      </c>
      <c r="W26" s="10">
        <v>110</v>
      </c>
      <c r="X26" s="20">
        <v>14</v>
      </c>
      <c r="Y26" s="20">
        <v>114</v>
      </c>
      <c r="Z26" s="5">
        <f t="shared" si="3"/>
        <v>224</v>
      </c>
      <c r="AA26" s="5">
        <v>14</v>
      </c>
    </row>
    <row r="27" spans="1:27" x14ac:dyDescent="0.25">
      <c r="A27" s="21">
        <v>139</v>
      </c>
      <c r="B27" s="21" t="s">
        <v>244</v>
      </c>
      <c r="C27" s="21" t="s">
        <v>245</v>
      </c>
      <c r="D27" s="21" t="s">
        <v>35</v>
      </c>
      <c r="E27" s="21" t="s">
        <v>246</v>
      </c>
      <c r="F27" s="21" t="s">
        <v>105</v>
      </c>
      <c r="G27" s="21" t="s">
        <v>129</v>
      </c>
      <c r="H27" s="21" t="s">
        <v>210</v>
      </c>
      <c r="I27" s="12">
        <v>69</v>
      </c>
      <c r="J27" s="10">
        <v>26</v>
      </c>
      <c r="K27" s="10">
        <v>1</v>
      </c>
      <c r="L27" s="11">
        <v>6.4814814814814813E-4</v>
      </c>
      <c r="M27" s="10">
        <v>3</v>
      </c>
      <c r="N27" s="10">
        <v>5</v>
      </c>
      <c r="O27" s="11">
        <v>7.6388888888888893E-4</v>
      </c>
      <c r="P27" s="10">
        <v>10</v>
      </c>
      <c r="Q27" s="10">
        <v>5</v>
      </c>
      <c r="R27" s="11">
        <v>1.0300925925925926E-3</v>
      </c>
      <c r="S27" s="10">
        <f t="shared" si="0"/>
        <v>39</v>
      </c>
      <c r="T27" s="10">
        <f t="shared" si="1"/>
        <v>11</v>
      </c>
      <c r="U27" s="11">
        <f t="shared" si="2"/>
        <v>2.44212962962963E-3</v>
      </c>
      <c r="V27" s="10">
        <v>14</v>
      </c>
      <c r="W27" s="10">
        <v>114</v>
      </c>
      <c r="X27" s="20">
        <v>16</v>
      </c>
      <c r="Y27" s="4">
        <v>108</v>
      </c>
      <c r="Z27" s="5">
        <f t="shared" si="3"/>
        <v>222</v>
      </c>
      <c r="AA27" s="5">
        <v>15</v>
      </c>
    </row>
    <row r="28" spans="1:27" x14ac:dyDescent="0.25">
      <c r="A28" s="21">
        <v>101</v>
      </c>
      <c r="B28" s="21" t="s">
        <v>101</v>
      </c>
      <c r="C28" s="21" t="s">
        <v>102</v>
      </c>
      <c r="D28" s="21" t="s">
        <v>35</v>
      </c>
      <c r="E28" s="21" t="s">
        <v>206</v>
      </c>
      <c r="F28" s="21" t="s">
        <v>105</v>
      </c>
      <c r="G28" s="21" t="s">
        <v>141</v>
      </c>
      <c r="H28" s="21" t="s">
        <v>207</v>
      </c>
      <c r="I28" s="12">
        <v>69</v>
      </c>
      <c r="J28" s="10">
        <v>26</v>
      </c>
      <c r="K28" s="10">
        <v>0</v>
      </c>
      <c r="L28" s="11">
        <v>7.6388888888888893E-4</v>
      </c>
      <c r="M28" s="10">
        <v>8</v>
      </c>
      <c r="N28" s="10">
        <v>5</v>
      </c>
      <c r="O28" s="11">
        <v>7.175925925925927E-4</v>
      </c>
      <c r="P28" s="10">
        <v>16</v>
      </c>
      <c r="Q28" s="10">
        <v>2</v>
      </c>
      <c r="R28" s="11">
        <v>1.3541666666666667E-3</v>
      </c>
      <c r="S28" s="10">
        <f t="shared" si="0"/>
        <v>50</v>
      </c>
      <c r="T28" s="10">
        <f t="shared" si="1"/>
        <v>7</v>
      </c>
      <c r="U28" s="11">
        <f t="shared" si="2"/>
        <v>2.8356481481481483E-3</v>
      </c>
      <c r="V28" s="10">
        <v>11</v>
      </c>
      <c r="W28" s="10">
        <v>120</v>
      </c>
      <c r="X28" s="20">
        <v>20</v>
      </c>
      <c r="Y28" s="20">
        <v>100</v>
      </c>
      <c r="Z28" s="5">
        <f t="shared" si="3"/>
        <v>220</v>
      </c>
      <c r="AA28" s="5">
        <v>16</v>
      </c>
    </row>
    <row r="29" spans="1:27" x14ac:dyDescent="0.25">
      <c r="A29" s="22">
        <v>128</v>
      </c>
      <c r="B29" s="22" t="s">
        <v>236</v>
      </c>
      <c r="C29" s="22" t="s">
        <v>237</v>
      </c>
      <c r="D29" s="22" t="s">
        <v>35</v>
      </c>
      <c r="E29" s="22" t="s">
        <v>238</v>
      </c>
      <c r="F29" s="22" t="s">
        <v>105</v>
      </c>
      <c r="G29" s="22" t="s">
        <v>135</v>
      </c>
      <c r="H29" s="22" t="s">
        <v>210</v>
      </c>
      <c r="I29" s="12">
        <v>69</v>
      </c>
      <c r="J29" s="10">
        <v>8</v>
      </c>
      <c r="K29" s="10">
        <v>5</v>
      </c>
      <c r="L29" s="11">
        <v>8.564814814814815E-4</v>
      </c>
      <c r="M29" s="10">
        <v>11</v>
      </c>
      <c r="N29" s="10">
        <v>0</v>
      </c>
      <c r="O29" s="11">
        <v>7.407407407407407E-4</v>
      </c>
      <c r="P29" s="10">
        <v>11</v>
      </c>
      <c r="Q29" s="10">
        <v>4</v>
      </c>
      <c r="R29" s="11">
        <v>6.134259259259259E-4</v>
      </c>
      <c r="S29" s="10">
        <f t="shared" si="0"/>
        <v>30</v>
      </c>
      <c r="T29" s="10">
        <f t="shared" si="1"/>
        <v>9</v>
      </c>
      <c r="U29" s="11">
        <f t="shared" si="2"/>
        <v>2.2106481481481482E-3</v>
      </c>
      <c r="V29" s="10">
        <v>20</v>
      </c>
      <c r="W29" s="10">
        <v>102</v>
      </c>
      <c r="X29" s="20">
        <v>13</v>
      </c>
      <c r="Y29" s="4">
        <v>116</v>
      </c>
      <c r="Z29" s="5">
        <f t="shared" si="3"/>
        <v>218</v>
      </c>
      <c r="AA29" s="5">
        <v>17</v>
      </c>
    </row>
    <row r="30" spans="1:27" x14ac:dyDescent="0.25">
      <c r="A30" s="22">
        <v>134</v>
      </c>
      <c r="B30" s="22" t="s">
        <v>241</v>
      </c>
      <c r="C30" s="22" t="s">
        <v>242</v>
      </c>
      <c r="D30" s="22" t="s">
        <v>35</v>
      </c>
      <c r="E30" s="22" t="s">
        <v>243</v>
      </c>
      <c r="F30" s="22" t="s">
        <v>105</v>
      </c>
      <c r="G30" s="22" t="s">
        <v>132</v>
      </c>
      <c r="H30" s="22" t="s">
        <v>207</v>
      </c>
      <c r="I30" s="12">
        <v>69</v>
      </c>
      <c r="J30" s="10">
        <v>15</v>
      </c>
      <c r="K30" s="10">
        <v>5</v>
      </c>
      <c r="L30" s="11">
        <v>1.0763888888888889E-3</v>
      </c>
      <c r="M30" s="10">
        <v>11</v>
      </c>
      <c r="N30" s="10">
        <v>0</v>
      </c>
      <c r="O30" s="11">
        <v>8.1018518518518516E-4</v>
      </c>
      <c r="P30" s="10">
        <v>11</v>
      </c>
      <c r="Q30" s="10">
        <v>4</v>
      </c>
      <c r="R30" s="11">
        <v>1.2384259259259258E-3</v>
      </c>
      <c r="S30" s="10">
        <f t="shared" si="0"/>
        <v>37</v>
      </c>
      <c r="T30" s="10">
        <f t="shared" si="1"/>
        <v>9</v>
      </c>
      <c r="U30" s="11">
        <f t="shared" si="2"/>
        <v>3.1249999999999997E-3</v>
      </c>
      <c r="V30" s="10">
        <v>15</v>
      </c>
      <c r="W30" s="10">
        <v>112</v>
      </c>
      <c r="X30" s="20">
        <v>18</v>
      </c>
      <c r="Y30" s="20">
        <v>104</v>
      </c>
      <c r="Z30" s="5">
        <f t="shared" si="3"/>
        <v>216</v>
      </c>
      <c r="AA30" s="5">
        <v>18</v>
      </c>
    </row>
    <row r="31" spans="1:27" x14ac:dyDescent="0.25">
      <c r="A31" s="21">
        <v>112</v>
      </c>
      <c r="B31" s="21" t="s">
        <v>78</v>
      </c>
      <c r="C31" s="21" t="s">
        <v>76</v>
      </c>
      <c r="D31" s="21" t="s">
        <v>35</v>
      </c>
      <c r="E31" s="21" t="s">
        <v>222</v>
      </c>
      <c r="F31" s="21" t="s">
        <v>105</v>
      </c>
      <c r="G31" s="21" t="s">
        <v>129</v>
      </c>
      <c r="H31" s="21" t="s">
        <v>207</v>
      </c>
      <c r="I31" s="12">
        <v>69</v>
      </c>
      <c r="J31" s="10">
        <v>13</v>
      </c>
      <c r="K31" s="10">
        <v>5</v>
      </c>
      <c r="L31" s="11">
        <v>8.564814814814815E-4</v>
      </c>
      <c r="M31" s="10">
        <v>13</v>
      </c>
      <c r="N31" s="10">
        <v>5</v>
      </c>
      <c r="O31" s="11">
        <v>0.41747685185185185</v>
      </c>
      <c r="P31" s="10">
        <v>5</v>
      </c>
      <c r="Q31" s="10">
        <v>0</v>
      </c>
      <c r="R31" s="11">
        <v>1.1921296296296296E-3</v>
      </c>
      <c r="S31" s="10">
        <f t="shared" si="0"/>
        <v>31</v>
      </c>
      <c r="T31" s="10">
        <f t="shared" si="1"/>
        <v>10</v>
      </c>
      <c r="U31" s="11">
        <f t="shared" si="2"/>
        <v>0.41952546296296295</v>
      </c>
      <c r="V31" s="10">
        <v>18</v>
      </c>
      <c r="W31" s="10">
        <v>106</v>
      </c>
      <c r="X31" s="20">
        <v>17</v>
      </c>
      <c r="Y31" s="4">
        <v>106</v>
      </c>
      <c r="Z31" s="5">
        <f t="shared" si="3"/>
        <v>212</v>
      </c>
      <c r="AA31" s="5">
        <v>19</v>
      </c>
    </row>
    <row r="32" spans="1:27" x14ac:dyDescent="0.25">
      <c r="A32" s="22">
        <v>140</v>
      </c>
      <c r="B32" s="22" t="s">
        <v>247</v>
      </c>
      <c r="C32" s="22" t="s">
        <v>248</v>
      </c>
      <c r="D32" s="22" t="s">
        <v>35</v>
      </c>
      <c r="E32" s="22" t="s">
        <v>249</v>
      </c>
      <c r="F32" s="22" t="s">
        <v>105</v>
      </c>
      <c r="G32" s="22" t="s">
        <v>129</v>
      </c>
      <c r="H32" s="22" t="s">
        <v>207</v>
      </c>
      <c r="I32" s="12">
        <v>69</v>
      </c>
      <c r="J32" s="10">
        <v>3</v>
      </c>
      <c r="K32" s="10">
        <v>5</v>
      </c>
      <c r="L32" s="11">
        <v>9.7222222222222209E-4</v>
      </c>
      <c r="M32" s="10">
        <v>5</v>
      </c>
      <c r="N32" s="10">
        <v>5</v>
      </c>
      <c r="O32" s="11">
        <v>1.0648148148148147E-3</v>
      </c>
      <c r="P32" s="10">
        <v>3</v>
      </c>
      <c r="Q32" s="10">
        <v>5</v>
      </c>
      <c r="R32" s="11">
        <v>3.5879629629629635E-4</v>
      </c>
      <c r="S32" s="10">
        <f t="shared" si="0"/>
        <v>11</v>
      </c>
      <c r="T32" s="10">
        <f t="shared" si="1"/>
        <v>15</v>
      </c>
      <c r="U32" s="11">
        <f t="shared" si="2"/>
        <v>2.3958333333333331E-3</v>
      </c>
      <c r="V32" s="10">
        <v>23</v>
      </c>
      <c r="W32" s="10">
        <v>96</v>
      </c>
      <c r="X32" s="20">
        <v>19</v>
      </c>
      <c r="Y32" s="20">
        <v>102</v>
      </c>
      <c r="Z32" s="5">
        <f t="shared" si="3"/>
        <v>198</v>
      </c>
      <c r="AA32" s="5">
        <v>20</v>
      </c>
    </row>
    <row r="33" spans="1:27" x14ac:dyDescent="0.25">
      <c r="A33" s="21">
        <v>121</v>
      </c>
      <c r="B33" s="21" t="s">
        <v>103</v>
      </c>
      <c r="C33" s="21" t="s">
        <v>104</v>
      </c>
      <c r="D33" s="21" t="s">
        <v>35</v>
      </c>
      <c r="E33" s="21" t="s">
        <v>230</v>
      </c>
      <c r="F33" s="21" t="s">
        <v>105</v>
      </c>
      <c r="G33" s="21" t="s">
        <v>135</v>
      </c>
      <c r="H33" s="21" t="s">
        <v>207</v>
      </c>
      <c r="I33" s="12">
        <v>69</v>
      </c>
      <c r="J33" s="10">
        <v>16</v>
      </c>
      <c r="K33" s="10">
        <v>4</v>
      </c>
      <c r="L33" s="11">
        <v>7.9861111111111105E-4</v>
      </c>
      <c r="M33" s="10">
        <v>6</v>
      </c>
      <c r="N33" s="10">
        <v>3</v>
      </c>
      <c r="O33" s="11">
        <v>6.7129629629629625E-4</v>
      </c>
      <c r="P33" s="10">
        <v>3</v>
      </c>
      <c r="Q33" s="10">
        <v>3</v>
      </c>
      <c r="R33" s="11">
        <v>6.2500000000000001E-4</v>
      </c>
      <c r="S33" s="10">
        <f t="shared" si="0"/>
        <v>25</v>
      </c>
      <c r="T33" s="10">
        <f t="shared" si="1"/>
        <v>10</v>
      </c>
      <c r="U33" s="11">
        <f t="shared" si="2"/>
        <v>2.0949074074074073E-3</v>
      </c>
      <c r="V33" s="10">
        <v>21</v>
      </c>
      <c r="W33" s="10">
        <v>100</v>
      </c>
      <c r="X33" s="20">
        <v>21</v>
      </c>
      <c r="Y33" s="4">
        <v>98</v>
      </c>
      <c r="Z33" s="5">
        <f t="shared" si="3"/>
        <v>198</v>
      </c>
      <c r="AA33" s="5">
        <v>21</v>
      </c>
    </row>
    <row r="34" spans="1:27" x14ac:dyDescent="0.25">
      <c r="A34" s="22">
        <v>102</v>
      </c>
      <c r="B34" s="22" t="s">
        <v>208</v>
      </c>
      <c r="C34" s="22" t="s">
        <v>123</v>
      </c>
      <c r="D34" s="22" t="s">
        <v>35</v>
      </c>
      <c r="E34" s="22" t="s">
        <v>209</v>
      </c>
      <c r="F34" s="22" t="s">
        <v>105</v>
      </c>
      <c r="G34" s="22" t="s">
        <v>170</v>
      </c>
      <c r="H34" s="22" t="s">
        <v>210</v>
      </c>
      <c r="I34" s="23" t="s">
        <v>100</v>
      </c>
      <c r="J34" s="10">
        <v>21</v>
      </c>
      <c r="K34" s="10">
        <v>5</v>
      </c>
      <c r="L34" s="11">
        <v>1.25E-3</v>
      </c>
      <c r="M34" s="10">
        <v>0</v>
      </c>
      <c r="N34" s="10">
        <v>5</v>
      </c>
      <c r="O34" s="11">
        <v>2.6620370370370372E-4</v>
      </c>
      <c r="P34" s="10">
        <v>10</v>
      </c>
      <c r="Q34" s="10">
        <v>5</v>
      </c>
      <c r="R34" s="11">
        <v>8.7962962962962962E-4</v>
      </c>
      <c r="S34" s="10">
        <f t="shared" si="0"/>
        <v>31</v>
      </c>
      <c r="T34" s="10">
        <f t="shared" si="1"/>
        <v>15</v>
      </c>
      <c r="U34" s="11">
        <f t="shared" si="2"/>
        <v>2.3958333333333331E-3</v>
      </c>
      <c r="V34" s="10">
        <v>19</v>
      </c>
      <c r="W34" s="10">
        <v>104</v>
      </c>
      <c r="X34" s="20">
        <v>23</v>
      </c>
      <c r="Y34" s="20">
        <v>94</v>
      </c>
      <c r="Z34" s="5">
        <f t="shared" si="3"/>
        <v>198</v>
      </c>
      <c r="AA34" s="5">
        <v>22</v>
      </c>
    </row>
    <row r="35" spans="1:27" x14ac:dyDescent="0.25">
      <c r="A35" s="21">
        <v>123</v>
      </c>
      <c r="B35" s="21" t="s">
        <v>55</v>
      </c>
      <c r="C35" s="21" t="s">
        <v>76</v>
      </c>
      <c r="D35" s="21" t="s">
        <v>35</v>
      </c>
      <c r="E35" s="21" t="s">
        <v>232</v>
      </c>
      <c r="F35" s="21" t="s">
        <v>105</v>
      </c>
      <c r="G35" s="21" t="s">
        <v>135</v>
      </c>
      <c r="H35" s="21" t="s">
        <v>207</v>
      </c>
      <c r="I35" s="12">
        <v>69</v>
      </c>
      <c r="J35" s="10">
        <v>3</v>
      </c>
      <c r="K35" s="10">
        <v>2</v>
      </c>
      <c r="L35" s="11">
        <v>7.0601851851851847E-4</v>
      </c>
      <c r="M35" s="10">
        <v>6</v>
      </c>
      <c r="N35" s="10">
        <v>0</v>
      </c>
      <c r="O35" s="11">
        <v>3.8194444444444446E-4</v>
      </c>
      <c r="P35" s="10">
        <v>3</v>
      </c>
      <c r="Q35" s="10">
        <v>5</v>
      </c>
      <c r="R35" s="11">
        <v>4.1666666666666669E-4</v>
      </c>
      <c r="S35" s="10">
        <f t="shared" si="0"/>
        <v>12</v>
      </c>
      <c r="T35" s="10">
        <f t="shared" si="1"/>
        <v>7</v>
      </c>
      <c r="U35" s="11">
        <f t="shared" si="2"/>
        <v>1.5046296296296296E-3</v>
      </c>
      <c r="V35" s="10">
        <v>22</v>
      </c>
      <c r="W35" s="10">
        <v>98</v>
      </c>
      <c r="X35" s="20">
        <v>22</v>
      </c>
      <c r="Y35" s="4">
        <v>96</v>
      </c>
      <c r="Z35" s="5">
        <f t="shared" si="3"/>
        <v>194</v>
      </c>
      <c r="AA35" s="5">
        <v>23</v>
      </c>
    </row>
    <row r="36" spans="1:27" x14ac:dyDescent="0.25">
      <c r="A36" s="21">
        <v>107</v>
      </c>
      <c r="B36" s="21" t="s">
        <v>215</v>
      </c>
      <c r="C36" s="21" t="s">
        <v>36</v>
      </c>
      <c r="D36" s="21" t="s">
        <v>35</v>
      </c>
      <c r="E36" s="21" t="s">
        <v>216</v>
      </c>
      <c r="F36" s="21" t="s">
        <v>105</v>
      </c>
      <c r="G36" s="21" t="s">
        <v>141</v>
      </c>
      <c r="H36" s="21" t="s">
        <v>207</v>
      </c>
      <c r="I36" s="12">
        <v>69</v>
      </c>
      <c r="J36" s="10">
        <v>3</v>
      </c>
      <c r="K36" s="10">
        <v>5</v>
      </c>
      <c r="L36" s="11">
        <v>3.3564814814814812E-4</v>
      </c>
      <c r="M36" s="10">
        <v>3</v>
      </c>
      <c r="N36" s="10">
        <v>5</v>
      </c>
      <c r="O36" s="11">
        <v>5.3240740740740744E-4</v>
      </c>
      <c r="P36" s="10">
        <v>3</v>
      </c>
      <c r="Q36" s="10">
        <v>5</v>
      </c>
      <c r="R36" s="11">
        <v>6.5972222222222213E-4</v>
      </c>
      <c r="S36" s="10">
        <f t="shared" si="0"/>
        <v>9</v>
      </c>
      <c r="T36" s="10">
        <f t="shared" si="1"/>
        <v>15</v>
      </c>
      <c r="U36" s="11">
        <f t="shared" si="2"/>
        <v>1.5277777777777776E-3</v>
      </c>
      <c r="V36" s="10">
        <v>24</v>
      </c>
      <c r="W36" s="10">
        <v>94</v>
      </c>
      <c r="X36" s="20">
        <v>24</v>
      </c>
      <c r="Y36" s="20">
        <v>92</v>
      </c>
      <c r="Z36" s="5">
        <f t="shared" si="3"/>
        <v>186</v>
      </c>
      <c r="AA36" s="5">
        <v>24</v>
      </c>
    </row>
  </sheetData>
  <sheetProtection algorithmName="SHA-512" hashValue="SN9iEryIE+k3kyHREH2N/pnShu6Sl8prFrKhWl24sJbl6urj5GHDdnOCxRwrKHvx36Wk2pf6YrYxQqnHwofpbw==" saltValue="lDK8AmZz3YnQHOI7KVdM1w==" spinCount="100000" sheet="1" objects="1" scenarios="1" selectLockedCells="1" selectUnlockedCells="1"/>
  <sortState ref="A19:AA43">
    <sortCondition descending="1" ref="Z19:Z43"/>
    <sortCondition ref="X19:X43"/>
  </sortState>
  <mergeCells count="32">
    <mergeCell ref="A2:I3"/>
    <mergeCell ref="A10:I11"/>
    <mergeCell ref="Z11:Z12"/>
    <mergeCell ref="AA3:AA4"/>
    <mergeCell ref="J2:W2"/>
    <mergeCell ref="X2:Y2"/>
    <mergeCell ref="Z2:AA2"/>
    <mergeCell ref="J3:L3"/>
    <mergeCell ref="M3:O3"/>
    <mergeCell ref="P3:R3"/>
    <mergeCell ref="S3:S4"/>
    <mergeCell ref="T3:T4"/>
    <mergeCell ref="U3:U4"/>
    <mergeCell ref="V3:V4"/>
    <mergeCell ref="W3:W4"/>
    <mergeCell ref="X3:X4"/>
    <mergeCell ref="Y3:Y4"/>
    <mergeCell ref="Z3:Z4"/>
    <mergeCell ref="AA11:AA12"/>
    <mergeCell ref="J10:W10"/>
    <mergeCell ref="X10:Y10"/>
    <mergeCell ref="Z10:AA10"/>
    <mergeCell ref="J11:L11"/>
    <mergeCell ref="M11:O11"/>
    <mergeCell ref="P11:R11"/>
    <mergeCell ref="S11:S12"/>
    <mergeCell ref="T11:T12"/>
    <mergeCell ref="U11:U12"/>
    <mergeCell ref="V11:V12"/>
    <mergeCell ref="W11:W12"/>
    <mergeCell ref="X11:X12"/>
    <mergeCell ref="Y11:Y12"/>
  </mergeCells>
  <pageMargins left="0.23622047244094491" right="0.23622047244094491" top="0.74803149606299213" bottom="0.74803149606299213" header="0.31496062992125984" footer="0.31496062992125984"/>
  <pageSetup paperSize="8" scale="63" orientation="landscape" r:id="rId1"/>
  <headerFooter>
    <oddHeader>&amp;C&amp;"-,Gras"&amp;20TDJV ECM 5 Mai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2:AA40"/>
  <sheetViews>
    <sheetView zoomScale="75" zoomScaleNormal="75" workbookViewId="0">
      <selection activeCell="G63" sqref="G63"/>
    </sheetView>
  </sheetViews>
  <sheetFormatPr baseColWidth="10" defaultRowHeight="15" x14ac:dyDescent="0.25"/>
  <cols>
    <col min="1" max="1" width="8.85546875" bestFit="1" customWidth="1"/>
    <col min="2" max="2" width="17.140625" bestFit="1" customWidth="1"/>
    <col min="4" max="4" width="5.42578125" hidden="1" customWidth="1"/>
    <col min="5" max="5" width="13.85546875" hidden="1" customWidth="1"/>
    <col min="7" max="7" width="33.85546875" bestFit="1" customWidth="1"/>
    <col min="8" max="8" width="4.7109375" hidden="1" customWidth="1"/>
    <col min="9" max="9" width="4.7109375" bestFit="1" customWidth="1"/>
    <col min="12" max="12" width="11.5703125" bestFit="1" customWidth="1"/>
    <col min="15" max="15" width="11.5703125" bestFit="1" customWidth="1"/>
    <col min="18" max="21" width="11.5703125" bestFit="1" customWidth="1"/>
    <col min="26" max="26" width="11.5703125" bestFit="1" customWidth="1"/>
  </cols>
  <sheetData>
    <row r="2" spans="1:27" ht="18.75" x14ac:dyDescent="0.3">
      <c r="A2" s="36" t="s">
        <v>22</v>
      </c>
      <c r="B2" s="37"/>
      <c r="C2" s="37"/>
      <c r="D2" s="37"/>
      <c r="E2" s="37"/>
      <c r="F2" s="37"/>
      <c r="G2" s="37"/>
      <c r="H2" s="38"/>
      <c r="I2" s="39"/>
      <c r="J2" s="29" t="s">
        <v>11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 t="s">
        <v>18</v>
      </c>
      <c r="Y2" s="31"/>
      <c r="Z2" s="32" t="s">
        <v>21</v>
      </c>
      <c r="AA2" s="32"/>
    </row>
    <row r="3" spans="1:27" s="2" customFormat="1" x14ac:dyDescent="0.25">
      <c r="A3" s="40"/>
      <c r="B3" s="40"/>
      <c r="C3" s="40"/>
      <c r="D3" s="40"/>
      <c r="E3" s="40"/>
      <c r="F3" s="40"/>
      <c r="G3" s="40"/>
      <c r="H3" s="40"/>
      <c r="I3" s="41"/>
      <c r="J3" s="33" t="s">
        <v>27</v>
      </c>
      <c r="K3" s="33"/>
      <c r="L3" s="33"/>
      <c r="M3" s="33" t="s">
        <v>28</v>
      </c>
      <c r="N3" s="33"/>
      <c r="O3" s="33"/>
      <c r="P3" s="33" t="s">
        <v>24</v>
      </c>
      <c r="Q3" s="33"/>
      <c r="R3" s="33"/>
      <c r="S3" s="34" t="s">
        <v>8</v>
      </c>
      <c r="T3" s="34" t="s">
        <v>6</v>
      </c>
      <c r="U3" s="34" t="s">
        <v>9</v>
      </c>
      <c r="V3" s="34" t="s">
        <v>15</v>
      </c>
      <c r="W3" s="34" t="s">
        <v>10</v>
      </c>
      <c r="X3" s="26" t="s">
        <v>15</v>
      </c>
      <c r="Y3" s="26" t="s">
        <v>19</v>
      </c>
      <c r="Z3" s="28" t="s">
        <v>8</v>
      </c>
      <c r="AA3" s="28" t="s">
        <v>20</v>
      </c>
    </row>
    <row r="4" spans="1:27" x14ac:dyDescent="0.25">
      <c r="A4" s="1" t="s">
        <v>4</v>
      </c>
      <c r="B4" s="1" t="s">
        <v>0</v>
      </c>
      <c r="C4" s="1" t="s">
        <v>1</v>
      </c>
      <c r="D4" s="1" t="s">
        <v>34</v>
      </c>
      <c r="E4" s="1" t="s">
        <v>3</v>
      </c>
      <c r="F4" s="1" t="s">
        <v>44</v>
      </c>
      <c r="G4" s="1" t="s">
        <v>2</v>
      </c>
      <c r="H4" s="1" t="s">
        <v>96</v>
      </c>
      <c r="I4" s="1" t="s">
        <v>99</v>
      </c>
      <c r="J4" s="10" t="s">
        <v>5</v>
      </c>
      <c r="K4" s="10" t="s">
        <v>6</v>
      </c>
      <c r="L4" s="10" t="s">
        <v>7</v>
      </c>
      <c r="M4" s="10" t="s">
        <v>5</v>
      </c>
      <c r="N4" s="10" t="s">
        <v>6</v>
      </c>
      <c r="O4" s="10" t="s">
        <v>7</v>
      </c>
      <c r="P4" s="10" t="s">
        <v>5</v>
      </c>
      <c r="Q4" s="10" t="s">
        <v>6</v>
      </c>
      <c r="R4" s="10" t="s">
        <v>7</v>
      </c>
      <c r="S4" s="35"/>
      <c r="T4" s="35"/>
      <c r="U4" s="35"/>
      <c r="V4" s="35"/>
      <c r="W4" s="35"/>
      <c r="X4" s="27"/>
      <c r="Y4" s="27"/>
      <c r="Z4" s="28"/>
      <c r="AA4" s="28"/>
    </row>
    <row r="5" spans="1:27" x14ac:dyDescent="0.25">
      <c r="A5" s="21">
        <v>266</v>
      </c>
      <c r="B5" s="21" t="s">
        <v>59</v>
      </c>
      <c r="C5" s="21" t="s">
        <v>204</v>
      </c>
      <c r="D5" s="21" t="s">
        <v>97</v>
      </c>
      <c r="E5" s="21" t="s">
        <v>205</v>
      </c>
      <c r="F5" s="21" t="s">
        <v>113</v>
      </c>
      <c r="G5" s="21" t="s">
        <v>135</v>
      </c>
      <c r="H5" s="24" t="s">
        <v>157</v>
      </c>
      <c r="I5" s="12">
        <v>69</v>
      </c>
      <c r="J5" s="10">
        <v>3</v>
      </c>
      <c r="K5" s="10">
        <v>5</v>
      </c>
      <c r="L5" s="11">
        <v>1.0879629629629629E-3</v>
      </c>
      <c r="M5" s="10">
        <v>16</v>
      </c>
      <c r="N5" s="10">
        <v>1</v>
      </c>
      <c r="O5" s="11">
        <v>9.4907407407407408E-4</v>
      </c>
      <c r="P5" s="10">
        <v>16</v>
      </c>
      <c r="Q5" s="10">
        <v>2</v>
      </c>
      <c r="R5" s="11">
        <v>1.1342592592592591E-3</v>
      </c>
      <c r="S5" s="18">
        <f t="shared" ref="S5:U6" si="0">J5+M5+P5</f>
        <v>35</v>
      </c>
      <c r="T5" s="18">
        <f t="shared" si="0"/>
        <v>8</v>
      </c>
      <c r="U5" s="19">
        <f t="shared" si="0"/>
        <v>3.1712962962962962E-3</v>
      </c>
      <c r="V5" s="18">
        <v>2</v>
      </c>
      <c r="W5" s="18">
        <v>147</v>
      </c>
      <c r="X5" s="20">
        <v>1</v>
      </c>
      <c r="Y5" s="20">
        <v>150</v>
      </c>
      <c r="Z5" s="5">
        <f>Y5+W5</f>
        <v>297</v>
      </c>
      <c r="AA5" s="5">
        <v>1</v>
      </c>
    </row>
    <row r="6" spans="1:27" x14ac:dyDescent="0.25">
      <c r="A6" s="1">
        <v>267</v>
      </c>
      <c r="B6" s="1" t="s">
        <v>57</v>
      </c>
      <c r="C6" s="1" t="s">
        <v>58</v>
      </c>
      <c r="D6" s="1" t="s">
        <v>97</v>
      </c>
      <c r="E6" s="25">
        <v>41691070404</v>
      </c>
      <c r="F6" s="13" t="s">
        <v>113</v>
      </c>
      <c r="G6" s="13" t="s">
        <v>135</v>
      </c>
      <c r="H6" s="1">
        <v>13</v>
      </c>
      <c r="I6" s="1">
        <v>69</v>
      </c>
      <c r="J6" s="10">
        <v>3</v>
      </c>
      <c r="K6" s="10">
        <v>5</v>
      </c>
      <c r="L6" s="11">
        <v>4.5138888888888892E-4</v>
      </c>
      <c r="M6" s="10">
        <v>26</v>
      </c>
      <c r="N6" s="10">
        <v>1</v>
      </c>
      <c r="O6" s="11">
        <v>1.0763888888888889E-3</v>
      </c>
      <c r="P6" s="10">
        <v>21</v>
      </c>
      <c r="Q6" s="10">
        <v>1</v>
      </c>
      <c r="R6" s="11">
        <v>1.2731481481481483E-3</v>
      </c>
      <c r="S6" s="10">
        <f t="shared" si="0"/>
        <v>50</v>
      </c>
      <c r="T6" s="10">
        <f t="shared" si="0"/>
        <v>7</v>
      </c>
      <c r="U6" s="11">
        <f t="shared" si="0"/>
        <v>2.8009259259259263E-3</v>
      </c>
      <c r="V6" s="17">
        <v>1</v>
      </c>
      <c r="W6" s="17">
        <v>150</v>
      </c>
      <c r="X6" s="15">
        <v>2</v>
      </c>
      <c r="Y6" s="15">
        <v>147</v>
      </c>
      <c r="Z6" s="5">
        <f>Y6+W6</f>
        <v>297</v>
      </c>
      <c r="AA6" s="16">
        <v>2</v>
      </c>
    </row>
    <row r="7" spans="1:27" x14ac:dyDescent="0.25">
      <c r="A7" s="6"/>
      <c r="B7" s="6"/>
      <c r="C7" s="6"/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x14ac:dyDescent="0.25">
      <c r="A8" s="6"/>
      <c r="B8" s="6"/>
      <c r="C8" s="6"/>
      <c r="D8" s="6"/>
      <c r="E8" s="6"/>
      <c r="F8" s="6"/>
      <c r="G8" s="6"/>
      <c r="H8" s="6"/>
      <c r="I8" s="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6"/>
      <c r="B9" s="6"/>
      <c r="C9" s="6"/>
      <c r="D9" s="6"/>
      <c r="E9" s="6"/>
      <c r="F9" s="6"/>
      <c r="G9" s="6"/>
      <c r="H9" s="6"/>
      <c r="I9" s="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6"/>
      <c r="B10" s="6"/>
      <c r="C10" s="6"/>
      <c r="D10" s="6"/>
      <c r="E10" s="6"/>
      <c r="F10" s="6"/>
      <c r="G10" s="6"/>
      <c r="H10" s="6"/>
      <c r="I10" s="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x14ac:dyDescent="0.25">
      <c r="A11" s="6"/>
      <c r="B11" s="6"/>
      <c r="C11" s="6"/>
      <c r="D11" s="6"/>
      <c r="E11" s="6"/>
      <c r="F11" s="6"/>
      <c r="G11" s="6"/>
      <c r="H11" s="6"/>
      <c r="I11" s="6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8.75" x14ac:dyDescent="0.3">
      <c r="A12" s="36" t="s">
        <v>23</v>
      </c>
      <c r="B12" s="37"/>
      <c r="C12" s="37"/>
      <c r="D12" s="37"/>
      <c r="E12" s="37"/>
      <c r="F12" s="37"/>
      <c r="G12" s="37"/>
      <c r="H12" s="38"/>
      <c r="I12" s="39"/>
      <c r="J12" s="29" t="s">
        <v>11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30" t="s">
        <v>18</v>
      </c>
      <c r="Y12" s="31"/>
      <c r="Z12" s="32" t="s">
        <v>21</v>
      </c>
      <c r="AA12" s="32"/>
    </row>
    <row r="13" spans="1:27" s="2" customFormat="1" x14ac:dyDescent="0.25">
      <c r="A13" s="40"/>
      <c r="B13" s="40"/>
      <c r="C13" s="40"/>
      <c r="D13" s="40"/>
      <c r="E13" s="40"/>
      <c r="F13" s="40"/>
      <c r="G13" s="40"/>
      <c r="H13" s="40"/>
      <c r="I13" s="41"/>
      <c r="J13" s="33" t="s">
        <v>24</v>
      </c>
      <c r="K13" s="33"/>
      <c r="L13" s="33"/>
      <c r="M13" s="33" t="s">
        <v>12</v>
      </c>
      <c r="N13" s="33"/>
      <c r="O13" s="33"/>
      <c r="P13" s="33" t="s">
        <v>13</v>
      </c>
      <c r="Q13" s="33"/>
      <c r="R13" s="33"/>
      <c r="S13" s="34" t="s">
        <v>8</v>
      </c>
      <c r="T13" s="34" t="s">
        <v>6</v>
      </c>
      <c r="U13" s="34" t="s">
        <v>9</v>
      </c>
      <c r="V13" s="34" t="s">
        <v>15</v>
      </c>
      <c r="W13" s="34" t="s">
        <v>10</v>
      </c>
      <c r="X13" s="26" t="s">
        <v>15</v>
      </c>
      <c r="Y13" s="26" t="s">
        <v>19</v>
      </c>
      <c r="Z13" s="28" t="s">
        <v>8</v>
      </c>
      <c r="AA13" s="28" t="s">
        <v>20</v>
      </c>
    </row>
    <row r="14" spans="1:27" x14ac:dyDescent="0.25">
      <c r="A14" s="1" t="s">
        <v>4</v>
      </c>
      <c r="B14" s="1" t="s">
        <v>0</v>
      </c>
      <c r="C14" s="1" t="s">
        <v>1</v>
      </c>
      <c r="D14" s="1" t="s">
        <v>34</v>
      </c>
      <c r="E14" s="1" t="s">
        <v>3</v>
      </c>
      <c r="F14" s="1" t="s">
        <v>44</v>
      </c>
      <c r="G14" s="1" t="s">
        <v>2</v>
      </c>
      <c r="H14" s="1" t="s">
        <v>96</v>
      </c>
      <c r="I14" s="1" t="s">
        <v>99</v>
      </c>
      <c r="J14" s="10" t="s">
        <v>5</v>
      </c>
      <c r="K14" s="10" t="s">
        <v>6</v>
      </c>
      <c r="L14" s="10" t="s">
        <v>7</v>
      </c>
      <c r="M14" s="10" t="s">
        <v>5</v>
      </c>
      <c r="N14" s="10" t="s">
        <v>6</v>
      </c>
      <c r="O14" s="10" t="s">
        <v>7</v>
      </c>
      <c r="P14" s="10" t="s">
        <v>5</v>
      </c>
      <c r="Q14" s="10" t="s">
        <v>6</v>
      </c>
      <c r="R14" s="10" t="s">
        <v>7</v>
      </c>
      <c r="S14" s="35"/>
      <c r="T14" s="35"/>
      <c r="U14" s="35"/>
      <c r="V14" s="35"/>
      <c r="W14" s="35"/>
      <c r="X14" s="27"/>
      <c r="Y14" s="27"/>
      <c r="Z14" s="28"/>
      <c r="AA14" s="28"/>
    </row>
    <row r="15" spans="1:27" x14ac:dyDescent="0.25">
      <c r="A15" s="22">
        <v>223</v>
      </c>
      <c r="B15" s="22" t="s">
        <v>186</v>
      </c>
      <c r="C15" s="22" t="s">
        <v>187</v>
      </c>
      <c r="D15" s="22" t="s">
        <v>35</v>
      </c>
      <c r="E15" s="22" t="s">
        <v>188</v>
      </c>
      <c r="F15" s="22" t="s">
        <v>113</v>
      </c>
      <c r="G15" s="22" t="s">
        <v>135</v>
      </c>
      <c r="H15" s="22" t="s">
        <v>157</v>
      </c>
      <c r="I15" s="12">
        <v>69</v>
      </c>
      <c r="J15" s="10">
        <v>31</v>
      </c>
      <c r="K15" s="10">
        <v>0</v>
      </c>
      <c r="L15" s="11">
        <v>1.0648148148148147E-3</v>
      </c>
      <c r="M15" s="10">
        <v>8</v>
      </c>
      <c r="N15" s="10">
        <v>5</v>
      </c>
      <c r="O15" s="11">
        <v>6.3657407407407402E-4</v>
      </c>
      <c r="P15" s="10">
        <v>21</v>
      </c>
      <c r="Q15" s="10">
        <v>0</v>
      </c>
      <c r="R15" s="11">
        <v>1.0300925925925926E-3</v>
      </c>
      <c r="S15" s="18">
        <f t="shared" ref="S15:S40" si="1">J15+M15+P15</f>
        <v>60</v>
      </c>
      <c r="T15" s="18">
        <f t="shared" ref="T15:T40" si="2">K15+N15+Q15</f>
        <v>5</v>
      </c>
      <c r="U15" s="19">
        <f t="shared" ref="U15:U40" si="3">L15+O15+R15</f>
        <v>2.7314814814814814E-3</v>
      </c>
      <c r="V15" s="18">
        <v>4</v>
      </c>
      <c r="W15" s="18">
        <v>141</v>
      </c>
      <c r="X15" s="20">
        <v>1</v>
      </c>
      <c r="Y15" s="20">
        <v>150</v>
      </c>
      <c r="Z15" s="5">
        <f t="shared" ref="Z15:Z40" si="4">Y15+W15</f>
        <v>291</v>
      </c>
      <c r="AA15" s="5">
        <v>1</v>
      </c>
    </row>
    <row r="16" spans="1:27" x14ac:dyDescent="0.25">
      <c r="A16" s="22">
        <v>227</v>
      </c>
      <c r="B16" s="22" t="s">
        <v>107</v>
      </c>
      <c r="C16" s="22" t="s">
        <v>108</v>
      </c>
      <c r="D16" s="22" t="s">
        <v>35</v>
      </c>
      <c r="E16" s="22" t="s">
        <v>196</v>
      </c>
      <c r="F16" s="22" t="s">
        <v>113</v>
      </c>
      <c r="G16" s="22" t="s">
        <v>135</v>
      </c>
      <c r="H16" s="22" t="s">
        <v>157</v>
      </c>
      <c r="I16" s="12">
        <v>69</v>
      </c>
      <c r="J16" s="10">
        <v>26</v>
      </c>
      <c r="K16" s="10">
        <v>3</v>
      </c>
      <c r="L16" s="11">
        <v>1.1458333333333333E-3</v>
      </c>
      <c r="M16" s="10">
        <v>13</v>
      </c>
      <c r="N16" s="10">
        <v>0</v>
      </c>
      <c r="O16" s="11">
        <v>1.0879629629629629E-3</v>
      </c>
      <c r="P16" s="10">
        <v>16</v>
      </c>
      <c r="Q16" s="10">
        <v>1</v>
      </c>
      <c r="R16" s="11">
        <v>1.1689814814814816E-3</v>
      </c>
      <c r="S16" s="18">
        <f t="shared" si="1"/>
        <v>55</v>
      </c>
      <c r="T16" s="18">
        <f t="shared" si="2"/>
        <v>4</v>
      </c>
      <c r="U16" s="19">
        <f t="shared" si="3"/>
        <v>3.402777777777778E-3</v>
      </c>
      <c r="V16" s="18">
        <v>5</v>
      </c>
      <c r="W16" s="18">
        <v>138</v>
      </c>
      <c r="X16" s="20">
        <v>4</v>
      </c>
      <c r="Y16" s="20">
        <v>141</v>
      </c>
      <c r="Z16" s="5">
        <f t="shared" si="4"/>
        <v>279</v>
      </c>
      <c r="AA16" s="5">
        <v>2</v>
      </c>
    </row>
    <row r="17" spans="1:27" x14ac:dyDescent="0.25">
      <c r="A17" s="21">
        <v>231</v>
      </c>
      <c r="B17" s="21" t="s">
        <v>118</v>
      </c>
      <c r="C17" s="21" t="s">
        <v>60</v>
      </c>
      <c r="D17" s="21" t="s">
        <v>35</v>
      </c>
      <c r="E17" s="21" t="s">
        <v>200</v>
      </c>
      <c r="F17" s="21" t="s">
        <v>113</v>
      </c>
      <c r="G17" s="21" t="s">
        <v>135</v>
      </c>
      <c r="H17" s="21" t="s">
        <v>154</v>
      </c>
      <c r="I17" s="12">
        <v>69</v>
      </c>
      <c r="J17" s="10">
        <v>31</v>
      </c>
      <c r="K17" s="10">
        <v>0</v>
      </c>
      <c r="L17" s="11">
        <v>8.564814814814815E-4</v>
      </c>
      <c r="M17" s="10">
        <v>10</v>
      </c>
      <c r="N17" s="10">
        <v>4</v>
      </c>
      <c r="O17" s="11">
        <v>1.261574074074074E-3</v>
      </c>
      <c r="P17" s="10">
        <v>11</v>
      </c>
      <c r="Q17" s="10">
        <v>0</v>
      </c>
      <c r="R17" s="11">
        <v>5.7870370370370378E-4</v>
      </c>
      <c r="S17" s="18">
        <f t="shared" si="1"/>
        <v>52</v>
      </c>
      <c r="T17" s="18">
        <f t="shared" si="2"/>
        <v>4</v>
      </c>
      <c r="U17" s="19">
        <f t="shared" si="3"/>
        <v>2.696759259259259E-3</v>
      </c>
      <c r="V17" s="18">
        <v>9</v>
      </c>
      <c r="W17" s="18">
        <v>126</v>
      </c>
      <c r="X17" s="20">
        <v>3</v>
      </c>
      <c r="Y17" s="20">
        <v>144</v>
      </c>
      <c r="Z17" s="5">
        <f t="shared" si="4"/>
        <v>270</v>
      </c>
      <c r="AA17" s="5">
        <v>3</v>
      </c>
    </row>
    <row r="18" spans="1:27" x14ac:dyDescent="0.25">
      <c r="A18" s="21">
        <v>219</v>
      </c>
      <c r="B18" s="21" t="s">
        <v>69</v>
      </c>
      <c r="C18" s="21" t="s">
        <v>62</v>
      </c>
      <c r="D18" s="21" t="s">
        <v>35</v>
      </c>
      <c r="E18" s="21" t="s">
        <v>181</v>
      </c>
      <c r="F18" s="21" t="s">
        <v>113</v>
      </c>
      <c r="G18" s="21" t="s">
        <v>149</v>
      </c>
      <c r="H18" s="21" t="s">
        <v>157</v>
      </c>
      <c r="I18" s="12">
        <v>43</v>
      </c>
      <c r="J18" s="10">
        <v>31</v>
      </c>
      <c r="K18" s="10">
        <v>1</v>
      </c>
      <c r="L18" s="11">
        <v>1.0995370370370371E-3</v>
      </c>
      <c r="M18" s="10">
        <v>26</v>
      </c>
      <c r="N18" s="10">
        <v>0</v>
      </c>
      <c r="O18" s="11">
        <v>1.1111111111111111E-3</v>
      </c>
      <c r="P18" s="10">
        <v>31</v>
      </c>
      <c r="Q18" s="10">
        <v>1</v>
      </c>
      <c r="R18" s="11">
        <v>1.0300925925925926E-3</v>
      </c>
      <c r="S18" s="10">
        <f t="shared" si="1"/>
        <v>88</v>
      </c>
      <c r="T18" s="10">
        <f t="shared" si="2"/>
        <v>2</v>
      </c>
      <c r="U18" s="11">
        <f t="shared" si="3"/>
        <v>3.2407407407407411E-3</v>
      </c>
      <c r="V18" s="10">
        <v>1</v>
      </c>
      <c r="W18" s="10">
        <v>150</v>
      </c>
      <c r="X18" s="4">
        <v>11</v>
      </c>
      <c r="Y18" s="20">
        <v>120</v>
      </c>
      <c r="Z18" s="5">
        <f t="shared" si="4"/>
        <v>270</v>
      </c>
      <c r="AA18" s="5">
        <v>4</v>
      </c>
    </row>
    <row r="19" spans="1:27" x14ac:dyDescent="0.25">
      <c r="A19" s="22">
        <v>221</v>
      </c>
      <c r="B19" s="22" t="s">
        <v>48</v>
      </c>
      <c r="C19" s="22" t="s">
        <v>43</v>
      </c>
      <c r="D19" s="22" t="s">
        <v>35</v>
      </c>
      <c r="E19" s="22" t="s">
        <v>182</v>
      </c>
      <c r="F19" s="22" t="s">
        <v>113</v>
      </c>
      <c r="G19" s="22" t="s">
        <v>135</v>
      </c>
      <c r="H19" s="22" t="s">
        <v>154</v>
      </c>
      <c r="I19" s="12">
        <v>69</v>
      </c>
      <c r="J19" s="10">
        <v>31</v>
      </c>
      <c r="K19" s="10">
        <v>3</v>
      </c>
      <c r="L19" s="11">
        <v>7.291666666666667E-4</v>
      </c>
      <c r="M19" s="10">
        <v>11</v>
      </c>
      <c r="N19" s="10">
        <v>4</v>
      </c>
      <c r="O19" s="11">
        <v>1.0879629629629629E-3</v>
      </c>
      <c r="P19" s="10">
        <v>8</v>
      </c>
      <c r="Q19" s="10">
        <v>5</v>
      </c>
      <c r="R19" s="11">
        <v>6.5972222222222213E-4</v>
      </c>
      <c r="S19" s="10">
        <f t="shared" si="1"/>
        <v>50</v>
      </c>
      <c r="T19" s="10">
        <f t="shared" si="2"/>
        <v>12</v>
      </c>
      <c r="U19" s="11">
        <f t="shared" si="3"/>
        <v>2.4768518518518516E-3</v>
      </c>
      <c r="V19" s="10">
        <v>12</v>
      </c>
      <c r="W19" s="10">
        <v>118</v>
      </c>
      <c r="X19" s="4">
        <v>2</v>
      </c>
      <c r="Y19" s="20">
        <v>147</v>
      </c>
      <c r="Z19" s="5">
        <f t="shared" si="4"/>
        <v>265</v>
      </c>
      <c r="AA19" s="5">
        <v>5</v>
      </c>
    </row>
    <row r="20" spans="1:27" x14ac:dyDescent="0.25">
      <c r="A20" s="22">
        <v>229</v>
      </c>
      <c r="B20" s="22" t="s">
        <v>64</v>
      </c>
      <c r="C20" s="22" t="s">
        <v>65</v>
      </c>
      <c r="D20" s="22" t="s">
        <v>35</v>
      </c>
      <c r="E20" s="22" t="s">
        <v>199</v>
      </c>
      <c r="F20" s="22" t="s">
        <v>113</v>
      </c>
      <c r="G20" s="22" t="s">
        <v>135</v>
      </c>
      <c r="H20" s="22" t="s">
        <v>154</v>
      </c>
      <c r="I20" s="12">
        <v>69</v>
      </c>
      <c r="J20" s="10">
        <v>31</v>
      </c>
      <c r="K20" s="10">
        <v>0</v>
      </c>
      <c r="L20" s="11">
        <v>7.7546296296296304E-4</v>
      </c>
      <c r="M20" s="10">
        <v>21</v>
      </c>
      <c r="N20" s="10">
        <v>5</v>
      </c>
      <c r="O20" s="11">
        <v>1.3888888888888889E-3</v>
      </c>
      <c r="P20" s="10">
        <v>16</v>
      </c>
      <c r="Q20" s="10">
        <v>3</v>
      </c>
      <c r="R20" s="11">
        <v>8.3333333333333339E-4</v>
      </c>
      <c r="S20" s="10">
        <f t="shared" si="1"/>
        <v>68</v>
      </c>
      <c r="T20" s="10">
        <f t="shared" si="2"/>
        <v>8</v>
      </c>
      <c r="U20" s="11">
        <f t="shared" si="3"/>
        <v>2.9976851851851857E-3</v>
      </c>
      <c r="V20" s="10">
        <v>2</v>
      </c>
      <c r="W20" s="10">
        <v>147</v>
      </c>
      <c r="X20" s="4">
        <v>12</v>
      </c>
      <c r="Y20" s="20">
        <v>118</v>
      </c>
      <c r="Z20" s="5">
        <f t="shared" si="4"/>
        <v>265</v>
      </c>
      <c r="AA20" s="5">
        <v>6</v>
      </c>
    </row>
    <row r="21" spans="1:27" x14ac:dyDescent="0.25">
      <c r="A21" s="22">
        <v>225</v>
      </c>
      <c r="B21" s="22" t="s">
        <v>192</v>
      </c>
      <c r="C21" s="22" t="s">
        <v>193</v>
      </c>
      <c r="D21" s="22" t="s">
        <v>35</v>
      </c>
      <c r="E21" s="22" t="s">
        <v>194</v>
      </c>
      <c r="F21" s="22" t="s">
        <v>113</v>
      </c>
      <c r="G21" s="22" t="s">
        <v>135</v>
      </c>
      <c r="H21" s="22" t="s">
        <v>154</v>
      </c>
      <c r="I21" s="12">
        <v>69</v>
      </c>
      <c r="J21" s="10">
        <v>26</v>
      </c>
      <c r="K21" s="10">
        <v>0</v>
      </c>
      <c r="L21" s="11">
        <v>8.6805555555555551E-4</v>
      </c>
      <c r="M21" s="10">
        <v>16</v>
      </c>
      <c r="N21" s="10">
        <v>0</v>
      </c>
      <c r="O21" s="11">
        <v>8.449074074074075E-4</v>
      </c>
      <c r="P21" s="10">
        <v>11</v>
      </c>
      <c r="Q21" s="10">
        <v>2</v>
      </c>
      <c r="R21" s="11">
        <v>6.9444444444444447E-4</v>
      </c>
      <c r="S21" s="10">
        <f t="shared" si="1"/>
        <v>53</v>
      </c>
      <c r="T21" s="10">
        <f t="shared" si="2"/>
        <v>2</v>
      </c>
      <c r="U21" s="11">
        <f t="shared" si="3"/>
        <v>2.4074074074074076E-3</v>
      </c>
      <c r="V21" s="10">
        <v>7</v>
      </c>
      <c r="W21" s="10">
        <v>132</v>
      </c>
      <c r="X21" s="4">
        <v>8</v>
      </c>
      <c r="Y21" s="20">
        <v>129</v>
      </c>
      <c r="Z21" s="5">
        <f t="shared" si="4"/>
        <v>261</v>
      </c>
      <c r="AA21" s="5">
        <v>7</v>
      </c>
    </row>
    <row r="22" spans="1:27" x14ac:dyDescent="0.25">
      <c r="A22" s="21">
        <v>226</v>
      </c>
      <c r="B22" s="21" t="s">
        <v>61</v>
      </c>
      <c r="C22" s="21" t="s">
        <v>62</v>
      </c>
      <c r="D22" s="21" t="s">
        <v>35</v>
      </c>
      <c r="E22" s="21" t="s">
        <v>195</v>
      </c>
      <c r="F22" s="21" t="s">
        <v>113</v>
      </c>
      <c r="G22" s="21" t="s">
        <v>135</v>
      </c>
      <c r="H22" s="21" t="s">
        <v>157</v>
      </c>
      <c r="I22" s="12">
        <v>69</v>
      </c>
      <c r="J22" s="10">
        <v>31</v>
      </c>
      <c r="K22" s="10">
        <v>2</v>
      </c>
      <c r="L22" s="11">
        <v>9.8379629629629642E-4</v>
      </c>
      <c r="M22" s="10">
        <v>11</v>
      </c>
      <c r="N22" s="10">
        <v>1</v>
      </c>
      <c r="O22" s="11">
        <v>1.2037037037037038E-3</v>
      </c>
      <c r="P22" s="10">
        <v>21</v>
      </c>
      <c r="Q22" s="10">
        <v>2</v>
      </c>
      <c r="R22" s="11">
        <v>1.0879629629629629E-3</v>
      </c>
      <c r="S22" s="10">
        <f t="shared" si="1"/>
        <v>63</v>
      </c>
      <c r="T22" s="10">
        <f t="shared" si="2"/>
        <v>5</v>
      </c>
      <c r="U22" s="11">
        <f t="shared" si="3"/>
        <v>3.2754629629629631E-3</v>
      </c>
      <c r="V22" s="10">
        <v>3</v>
      </c>
      <c r="W22" s="10">
        <v>144</v>
      </c>
      <c r="X22" s="4">
        <v>13</v>
      </c>
      <c r="Y22" s="20">
        <v>116</v>
      </c>
      <c r="Z22" s="5">
        <f t="shared" si="4"/>
        <v>260</v>
      </c>
      <c r="AA22" s="5">
        <v>8</v>
      </c>
    </row>
    <row r="23" spans="1:27" x14ac:dyDescent="0.25">
      <c r="A23" s="21">
        <v>228</v>
      </c>
      <c r="B23" s="21" t="s">
        <v>197</v>
      </c>
      <c r="C23" s="21" t="s">
        <v>187</v>
      </c>
      <c r="D23" s="21" t="s">
        <v>35</v>
      </c>
      <c r="E23" s="21" t="s">
        <v>198</v>
      </c>
      <c r="F23" s="21" t="s">
        <v>113</v>
      </c>
      <c r="G23" s="21" t="s">
        <v>135</v>
      </c>
      <c r="H23" s="21" t="s">
        <v>154</v>
      </c>
      <c r="I23" s="12">
        <v>69</v>
      </c>
      <c r="J23" s="10">
        <v>21</v>
      </c>
      <c r="K23" s="10">
        <v>1</v>
      </c>
      <c r="L23" s="11">
        <v>1.0069444444444444E-3</v>
      </c>
      <c r="M23" s="10">
        <v>16</v>
      </c>
      <c r="N23" s="10">
        <v>0</v>
      </c>
      <c r="O23" s="11">
        <v>9.4907407407407408E-4</v>
      </c>
      <c r="P23" s="10">
        <v>13</v>
      </c>
      <c r="Q23" s="10">
        <v>5</v>
      </c>
      <c r="R23" s="11">
        <v>1.3888888888888889E-3</v>
      </c>
      <c r="S23" s="10">
        <f t="shared" si="1"/>
        <v>50</v>
      </c>
      <c r="T23" s="10">
        <f t="shared" si="2"/>
        <v>6</v>
      </c>
      <c r="U23" s="11">
        <f t="shared" si="3"/>
        <v>3.3449074074074076E-3</v>
      </c>
      <c r="V23" s="10">
        <v>11</v>
      </c>
      <c r="W23" s="10">
        <v>120</v>
      </c>
      <c r="X23" s="4">
        <v>6</v>
      </c>
      <c r="Y23" s="20">
        <v>135</v>
      </c>
      <c r="Z23" s="5">
        <f t="shared" si="4"/>
        <v>255</v>
      </c>
      <c r="AA23" s="5">
        <v>9</v>
      </c>
    </row>
    <row r="24" spans="1:27" x14ac:dyDescent="0.25">
      <c r="A24" s="21">
        <v>210</v>
      </c>
      <c r="B24" s="21" t="s">
        <v>171</v>
      </c>
      <c r="C24" s="21" t="s">
        <v>38</v>
      </c>
      <c r="D24" s="21" t="s">
        <v>35</v>
      </c>
      <c r="E24" s="21" t="s">
        <v>172</v>
      </c>
      <c r="F24" s="21" t="s">
        <v>113</v>
      </c>
      <c r="G24" s="21" t="s">
        <v>132</v>
      </c>
      <c r="H24" s="21" t="s">
        <v>154</v>
      </c>
      <c r="I24" s="12">
        <v>69</v>
      </c>
      <c r="J24" s="10">
        <v>31</v>
      </c>
      <c r="K24" s="10">
        <v>0</v>
      </c>
      <c r="L24" s="11">
        <v>8.7962962962962962E-4</v>
      </c>
      <c r="M24" s="10">
        <v>16</v>
      </c>
      <c r="N24" s="10">
        <v>3</v>
      </c>
      <c r="O24" s="11">
        <v>9.8379629629629642E-4</v>
      </c>
      <c r="P24" s="10">
        <v>5</v>
      </c>
      <c r="Q24" s="10">
        <v>5</v>
      </c>
      <c r="R24" s="11">
        <v>2.8935185185185189E-4</v>
      </c>
      <c r="S24" s="10">
        <f t="shared" si="1"/>
        <v>52</v>
      </c>
      <c r="T24" s="10">
        <f t="shared" si="2"/>
        <v>8</v>
      </c>
      <c r="U24" s="11">
        <f t="shared" si="3"/>
        <v>2.1527777777777778E-3</v>
      </c>
      <c r="V24" s="10">
        <v>10</v>
      </c>
      <c r="W24" s="10">
        <v>123</v>
      </c>
      <c r="X24" s="4">
        <v>7</v>
      </c>
      <c r="Y24" s="20">
        <v>132</v>
      </c>
      <c r="Z24" s="5">
        <f t="shared" si="4"/>
        <v>255</v>
      </c>
      <c r="AA24" s="5">
        <v>10</v>
      </c>
    </row>
    <row r="25" spans="1:27" x14ac:dyDescent="0.25">
      <c r="A25" s="21">
        <v>217</v>
      </c>
      <c r="B25" s="21" t="s">
        <v>71</v>
      </c>
      <c r="C25" s="21" t="s">
        <v>72</v>
      </c>
      <c r="D25" s="21" t="s">
        <v>35</v>
      </c>
      <c r="E25" s="21" t="s">
        <v>177</v>
      </c>
      <c r="F25" s="21" t="s">
        <v>113</v>
      </c>
      <c r="G25" s="21" t="s">
        <v>132</v>
      </c>
      <c r="H25" s="21" t="s">
        <v>154</v>
      </c>
      <c r="I25" s="12">
        <v>69</v>
      </c>
      <c r="J25" s="10">
        <v>21</v>
      </c>
      <c r="K25" s="10">
        <v>0</v>
      </c>
      <c r="L25" s="11">
        <v>1.1805555555555556E-3</v>
      </c>
      <c r="M25" s="10">
        <v>16</v>
      </c>
      <c r="N25" s="10">
        <v>0</v>
      </c>
      <c r="O25" s="11">
        <v>7.6388888888888893E-4</v>
      </c>
      <c r="P25" s="10">
        <v>16</v>
      </c>
      <c r="Q25" s="10">
        <v>2</v>
      </c>
      <c r="R25" s="11">
        <v>1.0300925925925926E-3</v>
      </c>
      <c r="S25" s="10">
        <f t="shared" si="1"/>
        <v>53</v>
      </c>
      <c r="T25" s="10">
        <f t="shared" si="2"/>
        <v>2</v>
      </c>
      <c r="U25" s="11">
        <f t="shared" si="3"/>
        <v>2.9745370370370368E-3</v>
      </c>
      <c r="V25" s="10">
        <v>8</v>
      </c>
      <c r="W25" s="10">
        <v>129</v>
      </c>
      <c r="X25" s="4">
        <v>9</v>
      </c>
      <c r="Y25" s="20">
        <v>126</v>
      </c>
      <c r="Z25" s="5">
        <f t="shared" si="4"/>
        <v>255</v>
      </c>
      <c r="AA25" s="5">
        <v>11</v>
      </c>
    </row>
    <row r="26" spans="1:27" x14ac:dyDescent="0.25">
      <c r="A26" s="22">
        <v>232</v>
      </c>
      <c r="B26" s="22" t="s">
        <v>59</v>
      </c>
      <c r="C26" s="22" t="s">
        <v>63</v>
      </c>
      <c r="D26" s="22" t="s">
        <v>35</v>
      </c>
      <c r="E26" s="22" t="s">
        <v>201</v>
      </c>
      <c r="F26" s="22" t="s">
        <v>113</v>
      </c>
      <c r="G26" s="22" t="s">
        <v>135</v>
      </c>
      <c r="H26" s="22" t="s">
        <v>154</v>
      </c>
      <c r="I26" s="12">
        <v>69</v>
      </c>
      <c r="J26" s="10">
        <v>21</v>
      </c>
      <c r="K26" s="10">
        <v>0</v>
      </c>
      <c r="L26" s="11">
        <v>8.7962962962962962E-4</v>
      </c>
      <c r="M26" s="10">
        <v>16</v>
      </c>
      <c r="N26" s="10">
        <v>2</v>
      </c>
      <c r="O26" s="11">
        <v>1.2384259259259258E-3</v>
      </c>
      <c r="P26" s="10">
        <v>0</v>
      </c>
      <c r="Q26" s="10">
        <v>5</v>
      </c>
      <c r="R26" s="11">
        <v>1.5046296296296297E-4</v>
      </c>
      <c r="S26" s="10">
        <f t="shared" si="1"/>
        <v>37</v>
      </c>
      <c r="T26" s="10">
        <f t="shared" si="2"/>
        <v>7</v>
      </c>
      <c r="U26" s="11">
        <f t="shared" si="3"/>
        <v>2.2685185185185182E-3</v>
      </c>
      <c r="V26" s="10">
        <v>15</v>
      </c>
      <c r="W26" s="10">
        <v>112</v>
      </c>
      <c r="X26" s="4">
        <v>5</v>
      </c>
      <c r="Y26" s="20">
        <v>138</v>
      </c>
      <c r="Z26" s="5">
        <f t="shared" si="4"/>
        <v>250</v>
      </c>
      <c r="AA26" s="5">
        <v>12</v>
      </c>
    </row>
    <row r="27" spans="1:27" x14ac:dyDescent="0.25">
      <c r="A27" s="21">
        <v>206</v>
      </c>
      <c r="B27" s="21" t="s">
        <v>164</v>
      </c>
      <c r="C27" s="21" t="s">
        <v>165</v>
      </c>
      <c r="D27" s="21" t="s">
        <v>35</v>
      </c>
      <c r="E27" s="21" t="s">
        <v>166</v>
      </c>
      <c r="F27" s="21" t="s">
        <v>113</v>
      </c>
      <c r="G27" s="21" t="s">
        <v>132</v>
      </c>
      <c r="H27" s="21" t="s">
        <v>157</v>
      </c>
      <c r="I27" s="12">
        <v>69</v>
      </c>
      <c r="J27" s="10">
        <v>31</v>
      </c>
      <c r="K27" s="10">
        <v>0</v>
      </c>
      <c r="L27" s="11">
        <v>9.4907407407407408E-4</v>
      </c>
      <c r="M27" s="10">
        <v>16</v>
      </c>
      <c r="N27" s="10">
        <v>3</v>
      </c>
      <c r="O27" s="11">
        <v>1.0879629629629629E-3</v>
      </c>
      <c r="P27" s="10">
        <v>8</v>
      </c>
      <c r="Q27" s="10">
        <v>5</v>
      </c>
      <c r="R27" s="11">
        <v>7.0601851851851847E-4</v>
      </c>
      <c r="S27" s="10">
        <f t="shared" si="1"/>
        <v>55</v>
      </c>
      <c r="T27" s="10">
        <f t="shared" si="2"/>
        <v>8</v>
      </c>
      <c r="U27" s="11">
        <f t="shared" si="3"/>
        <v>2.7430555555555554E-3</v>
      </c>
      <c r="V27" s="10">
        <v>6</v>
      </c>
      <c r="W27" s="10">
        <v>135</v>
      </c>
      <c r="X27" s="4">
        <v>19</v>
      </c>
      <c r="Y27" s="4">
        <v>104</v>
      </c>
      <c r="Z27" s="5">
        <f t="shared" si="4"/>
        <v>239</v>
      </c>
      <c r="AA27" s="5">
        <v>13</v>
      </c>
    </row>
    <row r="28" spans="1:27" x14ac:dyDescent="0.25">
      <c r="A28" s="22">
        <v>211</v>
      </c>
      <c r="B28" s="22" t="s">
        <v>40</v>
      </c>
      <c r="C28" s="22" t="s">
        <v>56</v>
      </c>
      <c r="D28" s="22" t="s">
        <v>35</v>
      </c>
      <c r="E28" s="22" t="s">
        <v>173</v>
      </c>
      <c r="F28" s="22" t="s">
        <v>113</v>
      </c>
      <c r="G28" s="22" t="s">
        <v>170</v>
      </c>
      <c r="H28" s="22" t="s">
        <v>154</v>
      </c>
      <c r="I28" s="12">
        <v>69</v>
      </c>
      <c r="J28" s="10">
        <v>16</v>
      </c>
      <c r="K28" s="10">
        <v>2</v>
      </c>
      <c r="L28" s="11">
        <v>1.3541666666666667E-3</v>
      </c>
      <c r="M28" s="10">
        <v>6</v>
      </c>
      <c r="N28" s="10">
        <v>2</v>
      </c>
      <c r="O28" s="11">
        <v>4.8611111111111104E-4</v>
      </c>
      <c r="P28" s="10">
        <v>8</v>
      </c>
      <c r="Q28" s="10">
        <v>0</v>
      </c>
      <c r="R28" s="11">
        <v>2.7777777777777778E-4</v>
      </c>
      <c r="S28" s="10">
        <f t="shared" si="1"/>
        <v>30</v>
      </c>
      <c r="T28" s="10">
        <f t="shared" si="2"/>
        <v>4</v>
      </c>
      <c r="U28" s="11">
        <f t="shared" si="3"/>
        <v>2.1180555555555553E-3</v>
      </c>
      <c r="V28" s="10">
        <v>19</v>
      </c>
      <c r="W28" s="10">
        <v>104</v>
      </c>
      <c r="X28" s="4">
        <v>10</v>
      </c>
      <c r="Y28" s="4">
        <v>123</v>
      </c>
      <c r="Z28" s="5">
        <f t="shared" si="4"/>
        <v>227</v>
      </c>
      <c r="AA28" s="5">
        <v>14</v>
      </c>
    </row>
    <row r="29" spans="1:27" x14ac:dyDescent="0.25">
      <c r="A29" s="22">
        <v>204</v>
      </c>
      <c r="B29" s="22" t="s">
        <v>161</v>
      </c>
      <c r="C29" s="22" t="s">
        <v>162</v>
      </c>
      <c r="D29" s="22" t="s">
        <v>35</v>
      </c>
      <c r="E29" s="22" t="s">
        <v>163</v>
      </c>
      <c r="F29" s="22" t="s">
        <v>113</v>
      </c>
      <c r="G29" s="22" t="s">
        <v>141</v>
      </c>
      <c r="H29" s="22" t="s">
        <v>154</v>
      </c>
      <c r="I29" s="12">
        <v>69</v>
      </c>
      <c r="J29" s="10">
        <v>26</v>
      </c>
      <c r="K29" s="10">
        <v>0</v>
      </c>
      <c r="L29" s="11">
        <v>9.9537037037037042E-4</v>
      </c>
      <c r="M29" s="10">
        <v>11</v>
      </c>
      <c r="N29" s="10">
        <v>0</v>
      </c>
      <c r="O29" s="11">
        <v>1.2384259259259258E-3</v>
      </c>
      <c r="P29" s="10">
        <v>11</v>
      </c>
      <c r="Q29" s="10">
        <v>1</v>
      </c>
      <c r="R29" s="11">
        <v>9.1435185185185185E-4</v>
      </c>
      <c r="S29" s="10">
        <f t="shared" si="1"/>
        <v>48</v>
      </c>
      <c r="T29" s="10">
        <f t="shared" si="2"/>
        <v>1</v>
      </c>
      <c r="U29" s="11">
        <f t="shared" si="3"/>
        <v>3.1481481481481482E-3</v>
      </c>
      <c r="V29" s="10">
        <v>13</v>
      </c>
      <c r="W29" s="10">
        <v>116</v>
      </c>
      <c r="X29" s="4">
        <v>18</v>
      </c>
      <c r="Y29" s="20">
        <v>106</v>
      </c>
      <c r="Z29" s="5">
        <f t="shared" si="4"/>
        <v>222</v>
      </c>
      <c r="AA29" s="5">
        <v>15</v>
      </c>
    </row>
    <row r="30" spans="1:27" x14ac:dyDescent="0.25">
      <c r="A30" s="21">
        <v>224</v>
      </c>
      <c r="B30" s="21" t="s">
        <v>189</v>
      </c>
      <c r="C30" s="21" t="s">
        <v>190</v>
      </c>
      <c r="D30" s="21" t="s">
        <v>35</v>
      </c>
      <c r="E30" s="21" t="s">
        <v>191</v>
      </c>
      <c r="F30" s="21" t="s">
        <v>113</v>
      </c>
      <c r="G30" s="21" t="s">
        <v>135</v>
      </c>
      <c r="H30" s="21" t="s">
        <v>157</v>
      </c>
      <c r="I30" s="12">
        <v>69</v>
      </c>
      <c r="J30" s="10">
        <v>8</v>
      </c>
      <c r="K30" s="10">
        <v>5</v>
      </c>
      <c r="L30" s="11">
        <v>1.0648148148148147E-3</v>
      </c>
      <c r="M30" s="10">
        <v>10</v>
      </c>
      <c r="N30" s="10">
        <v>5</v>
      </c>
      <c r="O30" s="11">
        <v>8.564814814814815E-4</v>
      </c>
      <c r="P30" s="10">
        <v>16</v>
      </c>
      <c r="Q30" s="10">
        <v>1</v>
      </c>
      <c r="R30" s="11">
        <v>7.291666666666667E-4</v>
      </c>
      <c r="S30" s="10">
        <f t="shared" si="1"/>
        <v>34</v>
      </c>
      <c r="T30" s="10">
        <f t="shared" si="2"/>
        <v>11</v>
      </c>
      <c r="U30" s="11">
        <f t="shared" si="3"/>
        <v>2.650462962962963E-3</v>
      </c>
      <c r="V30" s="10">
        <v>17</v>
      </c>
      <c r="W30" s="10">
        <v>108</v>
      </c>
      <c r="X30" s="4">
        <v>15</v>
      </c>
      <c r="Y30" s="4">
        <v>112</v>
      </c>
      <c r="Z30" s="5">
        <f t="shared" si="4"/>
        <v>220</v>
      </c>
      <c r="AA30" s="5">
        <v>16</v>
      </c>
    </row>
    <row r="31" spans="1:27" x14ac:dyDescent="0.25">
      <c r="A31" s="21">
        <v>200</v>
      </c>
      <c r="B31" s="21" t="s">
        <v>151</v>
      </c>
      <c r="C31" s="21" t="s">
        <v>152</v>
      </c>
      <c r="D31" s="21" t="s">
        <v>35</v>
      </c>
      <c r="E31" s="21" t="s">
        <v>153</v>
      </c>
      <c r="F31" s="21" t="s">
        <v>113</v>
      </c>
      <c r="G31" s="21" t="s">
        <v>132</v>
      </c>
      <c r="H31" s="21" t="s">
        <v>154</v>
      </c>
      <c r="I31" s="12">
        <v>69</v>
      </c>
      <c r="J31" s="10">
        <v>21</v>
      </c>
      <c r="K31" s="10">
        <v>1</v>
      </c>
      <c r="L31" s="11">
        <v>1.0532407407407407E-3</v>
      </c>
      <c r="M31" s="10">
        <v>6</v>
      </c>
      <c r="N31" s="10">
        <v>5</v>
      </c>
      <c r="O31" s="11">
        <v>9.8379629629629642E-4</v>
      </c>
      <c r="P31" s="10">
        <v>8</v>
      </c>
      <c r="Q31" s="10">
        <v>5</v>
      </c>
      <c r="R31" s="11">
        <v>8.7962962962962962E-4</v>
      </c>
      <c r="S31" s="10">
        <f t="shared" si="1"/>
        <v>35</v>
      </c>
      <c r="T31" s="10">
        <f t="shared" si="2"/>
        <v>11</v>
      </c>
      <c r="U31" s="11">
        <f t="shared" si="3"/>
        <v>2.9166666666666664E-3</v>
      </c>
      <c r="V31" s="10">
        <v>16</v>
      </c>
      <c r="W31" s="10">
        <v>110</v>
      </c>
      <c r="X31" s="4">
        <v>17</v>
      </c>
      <c r="Y31" s="4">
        <v>108</v>
      </c>
      <c r="Z31" s="5">
        <f t="shared" si="4"/>
        <v>218</v>
      </c>
      <c r="AA31" s="5">
        <v>17</v>
      </c>
    </row>
    <row r="32" spans="1:27" x14ac:dyDescent="0.25">
      <c r="A32" s="22">
        <v>248</v>
      </c>
      <c r="B32" s="22" t="s">
        <v>66</v>
      </c>
      <c r="C32" s="22" t="s">
        <v>42</v>
      </c>
      <c r="D32" s="22" t="s">
        <v>35</v>
      </c>
      <c r="E32" s="22" t="s">
        <v>203</v>
      </c>
      <c r="F32" s="22" t="s">
        <v>113</v>
      </c>
      <c r="G32" s="22" t="s">
        <v>141</v>
      </c>
      <c r="H32" s="22" t="s">
        <v>154</v>
      </c>
      <c r="I32" s="12">
        <v>69</v>
      </c>
      <c r="J32" s="10">
        <v>26</v>
      </c>
      <c r="K32" s="10">
        <v>0</v>
      </c>
      <c r="L32" s="11">
        <v>1.0300925925925926E-3</v>
      </c>
      <c r="M32" s="10">
        <v>13</v>
      </c>
      <c r="N32" s="10">
        <v>2</v>
      </c>
      <c r="O32" s="11">
        <v>9.6064814814814808E-4</v>
      </c>
      <c r="P32" s="10">
        <v>3</v>
      </c>
      <c r="Q32" s="10">
        <v>5</v>
      </c>
      <c r="R32" s="11">
        <v>8.1018518518518516E-4</v>
      </c>
      <c r="S32" s="10">
        <f t="shared" si="1"/>
        <v>42</v>
      </c>
      <c r="T32" s="10">
        <f t="shared" si="2"/>
        <v>7</v>
      </c>
      <c r="U32" s="11">
        <f t="shared" si="3"/>
        <v>2.8009259259259259E-3</v>
      </c>
      <c r="V32" s="10">
        <v>14</v>
      </c>
      <c r="W32" s="10">
        <v>114</v>
      </c>
      <c r="X32" s="4">
        <v>20</v>
      </c>
      <c r="Y32" s="20">
        <v>102</v>
      </c>
      <c r="Z32" s="5">
        <f t="shared" si="4"/>
        <v>216</v>
      </c>
      <c r="AA32" s="5">
        <v>18</v>
      </c>
    </row>
    <row r="33" spans="1:27" x14ac:dyDescent="0.25">
      <c r="A33" s="22">
        <v>218</v>
      </c>
      <c r="B33" s="22" t="s">
        <v>178</v>
      </c>
      <c r="C33" s="22" t="s">
        <v>179</v>
      </c>
      <c r="D33" s="22" t="s">
        <v>35</v>
      </c>
      <c r="E33" s="22" t="s">
        <v>180</v>
      </c>
      <c r="F33" s="22" t="s">
        <v>113</v>
      </c>
      <c r="G33" s="22" t="s">
        <v>170</v>
      </c>
      <c r="H33" s="22" t="s">
        <v>154</v>
      </c>
      <c r="I33" s="23" t="s">
        <v>100</v>
      </c>
      <c r="J33" s="10">
        <v>11</v>
      </c>
      <c r="K33" s="10">
        <v>1</v>
      </c>
      <c r="L33" s="11">
        <v>9.4907407407407408E-4</v>
      </c>
      <c r="M33" s="10">
        <v>6</v>
      </c>
      <c r="N33" s="10">
        <v>0</v>
      </c>
      <c r="O33" s="11">
        <v>4.8611111111111104E-4</v>
      </c>
      <c r="P33" s="10">
        <v>11</v>
      </c>
      <c r="Q33" s="10">
        <v>2</v>
      </c>
      <c r="R33" s="11">
        <v>1.0185185185185186E-3</v>
      </c>
      <c r="S33" s="10">
        <f t="shared" si="1"/>
        <v>28</v>
      </c>
      <c r="T33" s="10">
        <f t="shared" si="2"/>
        <v>3</v>
      </c>
      <c r="U33" s="11">
        <f t="shared" si="3"/>
        <v>2.4537037037037036E-3</v>
      </c>
      <c r="V33" s="10">
        <v>21</v>
      </c>
      <c r="W33" s="10">
        <v>100</v>
      </c>
      <c r="X33" s="4">
        <v>14</v>
      </c>
      <c r="Y33" s="4">
        <v>114</v>
      </c>
      <c r="Z33" s="5">
        <f t="shared" si="4"/>
        <v>214</v>
      </c>
      <c r="AA33" s="5">
        <v>19</v>
      </c>
    </row>
    <row r="34" spans="1:27" x14ac:dyDescent="0.25">
      <c r="A34" s="22">
        <v>207</v>
      </c>
      <c r="B34" s="22" t="s">
        <v>167</v>
      </c>
      <c r="C34" s="22" t="s">
        <v>168</v>
      </c>
      <c r="D34" s="22" t="s">
        <v>35</v>
      </c>
      <c r="E34" s="22" t="s">
        <v>169</v>
      </c>
      <c r="F34" s="22" t="s">
        <v>113</v>
      </c>
      <c r="G34" s="22" t="s">
        <v>170</v>
      </c>
      <c r="H34" s="22" t="s">
        <v>157</v>
      </c>
      <c r="I34" s="23" t="s">
        <v>100</v>
      </c>
      <c r="J34" s="10">
        <v>11</v>
      </c>
      <c r="K34" s="10">
        <v>1</v>
      </c>
      <c r="L34" s="11">
        <v>1.2847222222222223E-3</v>
      </c>
      <c r="M34" s="10">
        <v>0</v>
      </c>
      <c r="N34" s="10">
        <v>5</v>
      </c>
      <c r="O34" s="11">
        <v>7.8703703703703705E-4</v>
      </c>
      <c r="P34" s="10">
        <v>8</v>
      </c>
      <c r="Q34" s="10">
        <v>1</v>
      </c>
      <c r="R34" s="11">
        <v>5.9027777777777778E-4</v>
      </c>
      <c r="S34" s="10">
        <f t="shared" si="1"/>
        <v>19</v>
      </c>
      <c r="T34" s="10">
        <f t="shared" si="2"/>
        <v>7</v>
      </c>
      <c r="U34" s="11">
        <f t="shared" si="3"/>
        <v>2.662037037037037E-3</v>
      </c>
      <c r="V34" s="10">
        <v>23</v>
      </c>
      <c r="W34" s="10">
        <v>96</v>
      </c>
      <c r="X34" s="4">
        <v>16</v>
      </c>
      <c r="Y34" s="4">
        <v>110</v>
      </c>
      <c r="Z34" s="5">
        <f t="shared" si="4"/>
        <v>206</v>
      </c>
      <c r="AA34" s="5">
        <v>20</v>
      </c>
    </row>
    <row r="35" spans="1:27" x14ac:dyDescent="0.25">
      <c r="A35" s="21">
        <v>222</v>
      </c>
      <c r="B35" s="21" t="s">
        <v>183</v>
      </c>
      <c r="C35" s="21" t="s">
        <v>184</v>
      </c>
      <c r="D35" s="21" t="s">
        <v>35</v>
      </c>
      <c r="E35" s="21" t="s">
        <v>185</v>
      </c>
      <c r="F35" s="21" t="s">
        <v>113</v>
      </c>
      <c r="G35" s="21" t="s">
        <v>135</v>
      </c>
      <c r="H35" s="21" t="s">
        <v>154</v>
      </c>
      <c r="I35" s="12">
        <v>69</v>
      </c>
      <c r="J35" s="10">
        <v>13</v>
      </c>
      <c r="K35" s="10">
        <v>5</v>
      </c>
      <c r="L35" s="11">
        <v>6.8287037037037025E-4</v>
      </c>
      <c r="M35" s="10">
        <v>3</v>
      </c>
      <c r="N35" s="10">
        <v>5</v>
      </c>
      <c r="O35" s="11">
        <v>8.9120370370370362E-4</v>
      </c>
      <c r="P35" s="10">
        <v>16</v>
      </c>
      <c r="Q35" s="10">
        <v>3</v>
      </c>
      <c r="R35" s="11">
        <v>7.6388888888888893E-4</v>
      </c>
      <c r="S35" s="10">
        <f t="shared" si="1"/>
        <v>32</v>
      </c>
      <c r="T35" s="10">
        <f t="shared" si="2"/>
        <v>13</v>
      </c>
      <c r="U35" s="11">
        <f t="shared" si="3"/>
        <v>2.3379629629629627E-3</v>
      </c>
      <c r="V35" s="10">
        <v>18</v>
      </c>
      <c r="W35" s="10">
        <v>106</v>
      </c>
      <c r="X35" s="4">
        <v>23</v>
      </c>
      <c r="Y35" s="20">
        <v>96</v>
      </c>
      <c r="Z35" s="5">
        <f t="shared" si="4"/>
        <v>202</v>
      </c>
      <c r="AA35" s="5">
        <v>21</v>
      </c>
    </row>
    <row r="36" spans="1:27" x14ac:dyDescent="0.25">
      <c r="A36" s="21">
        <v>238</v>
      </c>
      <c r="B36" s="21" t="s">
        <v>73</v>
      </c>
      <c r="C36" s="21" t="s">
        <v>74</v>
      </c>
      <c r="D36" s="21" t="s">
        <v>35</v>
      </c>
      <c r="E36" s="21" t="s">
        <v>202</v>
      </c>
      <c r="F36" s="21" t="s">
        <v>113</v>
      </c>
      <c r="G36" s="21" t="s">
        <v>132</v>
      </c>
      <c r="H36" s="21" t="s">
        <v>154</v>
      </c>
      <c r="I36" s="12">
        <v>69</v>
      </c>
      <c r="J36" s="10">
        <v>8</v>
      </c>
      <c r="K36" s="10">
        <v>5</v>
      </c>
      <c r="L36" s="11">
        <v>8.1018518518518516E-4</v>
      </c>
      <c r="M36" s="10">
        <v>3</v>
      </c>
      <c r="N36" s="10">
        <v>5</v>
      </c>
      <c r="O36" s="11">
        <v>7.7546296296296304E-4</v>
      </c>
      <c r="P36" s="10">
        <v>10</v>
      </c>
      <c r="Q36" s="10">
        <v>4</v>
      </c>
      <c r="R36" s="11">
        <v>8.449074074074075E-4</v>
      </c>
      <c r="S36" s="10">
        <f t="shared" si="1"/>
        <v>21</v>
      </c>
      <c r="T36" s="10">
        <f t="shared" si="2"/>
        <v>14</v>
      </c>
      <c r="U36" s="11">
        <f t="shared" si="3"/>
        <v>2.4305555555555556E-3</v>
      </c>
      <c r="V36" s="10">
        <v>22</v>
      </c>
      <c r="W36" s="10">
        <v>98</v>
      </c>
      <c r="X36" s="4">
        <v>21</v>
      </c>
      <c r="Y36" s="4">
        <v>100</v>
      </c>
      <c r="Z36" s="5">
        <f t="shared" si="4"/>
        <v>198</v>
      </c>
      <c r="AA36" s="5">
        <v>22</v>
      </c>
    </row>
    <row r="37" spans="1:27" x14ac:dyDescent="0.25">
      <c r="A37" s="22">
        <v>215</v>
      </c>
      <c r="B37" s="22" t="s">
        <v>67</v>
      </c>
      <c r="C37" s="22" t="s">
        <v>68</v>
      </c>
      <c r="D37" s="22" t="s">
        <v>35</v>
      </c>
      <c r="E37" s="22" t="s">
        <v>176</v>
      </c>
      <c r="F37" s="22" t="s">
        <v>113</v>
      </c>
      <c r="G37" s="22" t="s">
        <v>129</v>
      </c>
      <c r="H37" s="22" t="s">
        <v>157</v>
      </c>
      <c r="I37" s="12">
        <v>69</v>
      </c>
      <c r="J37" s="10">
        <v>16</v>
      </c>
      <c r="K37" s="10">
        <v>4</v>
      </c>
      <c r="L37" s="11">
        <v>9.6064814814814808E-4</v>
      </c>
      <c r="M37" s="10">
        <v>3</v>
      </c>
      <c r="N37" s="10">
        <v>5</v>
      </c>
      <c r="O37" s="11">
        <v>7.291666666666667E-4</v>
      </c>
      <c r="P37" s="10">
        <v>11</v>
      </c>
      <c r="Q37" s="10">
        <v>2</v>
      </c>
      <c r="R37" s="11">
        <v>4.8611111111111104E-4</v>
      </c>
      <c r="S37" s="10">
        <f t="shared" si="1"/>
        <v>30</v>
      </c>
      <c r="T37" s="10">
        <f t="shared" si="2"/>
        <v>11</v>
      </c>
      <c r="U37" s="11">
        <f t="shared" si="3"/>
        <v>2.1759259259259258E-3</v>
      </c>
      <c r="V37" s="10">
        <v>20</v>
      </c>
      <c r="W37" s="10">
        <v>102</v>
      </c>
      <c r="X37" s="4">
        <v>24</v>
      </c>
      <c r="Y37" s="4">
        <v>94</v>
      </c>
      <c r="Z37" s="5">
        <f t="shared" si="4"/>
        <v>196</v>
      </c>
      <c r="AA37" s="5">
        <v>23</v>
      </c>
    </row>
    <row r="38" spans="1:27" x14ac:dyDescent="0.25">
      <c r="A38" s="21">
        <v>203</v>
      </c>
      <c r="B38" s="21" t="s">
        <v>158</v>
      </c>
      <c r="C38" s="21" t="s">
        <v>159</v>
      </c>
      <c r="D38" s="21" t="s">
        <v>35</v>
      </c>
      <c r="E38" s="21" t="s">
        <v>160</v>
      </c>
      <c r="F38" s="21" t="s">
        <v>113</v>
      </c>
      <c r="G38" s="21" t="s">
        <v>141</v>
      </c>
      <c r="H38" s="21" t="s">
        <v>154</v>
      </c>
      <c r="I38" s="12">
        <v>69</v>
      </c>
      <c r="J38" s="10">
        <v>3</v>
      </c>
      <c r="K38" s="10">
        <v>5</v>
      </c>
      <c r="L38" s="11">
        <v>5.9027777777777778E-4</v>
      </c>
      <c r="M38" s="10">
        <v>0</v>
      </c>
      <c r="N38" s="10">
        <v>5</v>
      </c>
      <c r="O38" s="11">
        <v>7.0601851851851847E-4</v>
      </c>
      <c r="P38" s="10">
        <v>3</v>
      </c>
      <c r="Q38" s="10">
        <v>1</v>
      </c>
      <c r="R38" s="11">
        <v>5.4398148148148144E-4</v>
      </c>
      <c r="S38" s="10">
        <f t="shared" si="1"/>
        <v>6</v>
      </c>
      <c r="T38" s="10">
        <f t="shared" si="2"/>
        <v>11</v>
      </c>
      <c r="U38" s="11">
        <f t="shared" si="3"/>
        <v>1.8402777777777777E-3</v>
      </c>
      <c r="V38" s="10">
        <v>25</v>
      </c>
      <c r="W38" s="10">
        <v>92</v>
      </c>
      <c r="X38" s="4">
        <v>22</v>
      </c>
      <c r="Y38" s="20">
        <v>98</v>
      </c>
      <c r="Z38" s="5">
        <f t="shared" si="4"/>
        <v>190</v>
      </c>
      <c r="AA38" s="5">
        <v>24</v>
      </c>
    </row>
    <row r="39" spans="1:27" x14ac:dyDescent="0.25">
      <c r="A39" s="22">
        <v>202</v>
      </c>
      <c r="B39" s="22" t="s">
        <v>106</v>
      </c>
      <c r="C39" s="22" t="s">
        <v>155</v>
      </c>
      <c r="D39" s="22" t="s">
        <v>35</v>
      </c>
      <c r="E39" s="22" t="s">
        <v>156</v>
      </c>
      <c r="F39" s="22" t="s">
        <v>113</v>
      </c>
      <c r="G39" s="22" t="s">
        <v>129</v>
      </c>
      <c r="H39" s="22" t="s">
        <v>157</v>
      </c>
      <c r="I39" s="12">
        <v>69</v>
      </c>
      <c r="J39" s="10">
        <v>8</v>
      </c>
      <c r="K39" s="10">
        <v>5</v>
      </c>
      <c r="L39" s="11">
        <v>4.9768518518518521E-4</v>
      </c>
      <c r="M39" s="10">
        <v>6</v>
      </c>
      <c r="N39" s="10">
        <v>2</v>
      </c>
      <c r="O39" s="11">
        <v>5.0925925925925921E-4</v>
      </c>
      <c r="P39" s="10">
        <v>5</v>
      </c>
      <c r="Q39" s="10">
        <v>2</v>
      </c>
      <c r="R39" s="11">
        <v>7.175925925925927E-4</v>
      </c>
      <c r="S39" s="10">
        <f t="shared" si="1"/>
        <v>19</v>
      </c>
      <c r="T39" s="10">
        <f t="shared" si="2"/>
        <v>9</v>
      </c>
      <c r="U39" s="11">
        <f t="shared" si="3"/>
        <v>1.724537037037037E-3</v>
      </c>
      <c r="V39" s="10">
        <v>24</v>
      </c>
      <c r="W39" s="10">
        <v>94</v>
      </c>
      <c r="X39" s="4">
        <v>26</v>
      </c>
      <c r="Y39" s="4">
        <v>90</v>
      </c>
      <c r="Z39" s="5">
        <f t="shared" si="4"/>
        <v>184</v>
      </c>
      <c r="AA39" s="5">
        <v>25</v>
      </c>
    </row>
    <row r="40" spans="1:27" x14ac:dyDescent="0.25">
      <c r="A40" s="21">
        <v>214</v>
      </c>
      <c r="B40" s="21" t="s">
        <v>174</v>
      </c>
      <c r="C40" s="21" t="s">
        <v>65</v>
      </c>
      <c r="D40" s="21" t="s">
        <v>35</v>
      </c>
      <c r="E40" s="21" t="s">
        <v>175</v>
      </c>
      <c r="F40" s="21" t="s">
        <v>113</v>
      </c>
      <c r="G40" s="21" t="s">
        <v>129</v>
      </c>
      <c r="H40" s="21" t="s">
        <v>154</v>
      </c>
      <c r="I40" s="12">
        <v>69</v>
      </c>
      <c r="J40" s="10">
        <v>3</v>
      </c>
      <c r="K40" s="10">
        <v>5</v>
      </c>
      <c r="L40" s="11">
        <v>3.1250000000000001E-4</v>
      </c>
      <c r="M40" s="10">
        <v>3</v>
      </c>
      <c r="N40" s="10">
        <v>2</v>
      </c>
      <c r="O40" s="11">
        <v>5.5555555555555556E-4</v>
      </c>
      <c r="P40" s="10">
        <v>0</v>
      </c>
      <c r="Q40" s="10">
        <v>5</v>
      </c>
      <c r="R40" s="11">
        <v>6.8287037037037025E-4</v>
      </c>
      <c r="S40" s="10">
        <f t="shared" si="1"/>
        <v>6</v>
      </c>
      <c r="T40" s="10">
        <f t="shared" si="2"/>
        <v>12</v>
      </c>
      <c r="U40" s="11">
        <f t="shared" si="3"/>
        <v>1.5509259259259256E-3</v>
      </c>
      <c r="V40" s="10">
        <v>26</v>
      </c>
      <c r="W40" s="10">
        <v>90</v>
      </c>
      <c r="X40" s="4">
        <v>25</v>
      </c>
      <c r="Y40" s="4">
        <v>92</v>
      </c>
      <c r="Z40" s="5">
        <f t="shared" si="4"/>
        <v>182</v>
      </c>
      <c r="AA40" s="5">
        <v>26</v>
      </c>
    </row>
  </sheetData>
  <sheetProtection algorithmName="SHA-512" hashValue="OKNaTLYNQA4xCb2RWiIpLSLmcLiXcfLWJZd8QpHFq7IIw4lHQddspMdxllXgRlx8JdFalNy6dM6rg6fOtUblNA==" saltValue="IKUTyc3pxF7HmzHz8+cExQ==" spinCount="100000" sheet="1" objects="1" scenarios="1" selectLockedCells="1" selectUnlockedCells="1"/>
  <sortState ref="A21:AA47">
    <sortCondition descending="1" ref="Z21:Z47"/>
    <sortCondition ref="X21:X47"/>
  </sortState>
  <mergeCells count="32">
    <mergeCell ref="A2:I3"/>
    <mergeCell ref="A12:I13"/>
    <mergeCell ref="Z13:Z14"/>
    <mergeCell ref="AA3:AA4"/>
    <mergeCell ref="J2:W2"/>
    <mergeCell ref="X2:Y2"/>
    <mergeCell ref="Z2:AA2"/>
    <mergeCell ref="J3:L3"/>
    <mergeCell ref="M3:O3"/>
    <mergeCell ref="P3:R3"/>
    <mergeCell ref="S3:S4"/>
    <mergeCell ref="T3:T4"/>
    <mergeCell ref="U3:U4"/>
    <mergeCell ref="V3:V4"/>
    <mergeCell ref="W3:W4"/>
    <mergeCell ref="X3:X4"/>
    <mergeCell ref="Y3:Y4"/>
    <mergeCell ref="Z3:Z4"/>
    <mergeCell ref="AA13:AA14"/>
    <mergeCell ref="J12:W12"/>
    <mergeCell ref="X12:Y12"/>
    <mergeCell ref="Z12:AA12"/>
    <mergeCell ref="J13:L13"/>
    <mergeCell ref="M13:O13"/>
    <mergeCell ref="P13:R13"/>
    <mergeCell ref="S13:S14"/>
    <mergeCell ref="T13:T14"/>
    <mergeCell ref="U13:U14"/>
    <mergeCell ref="V13:V14"/>
    <mergeCell ref="W13:W14"/>
    <mergeCell ref="X13:X14"/>
    <mergeCell ref="Y13:Y14"/>
  </mergeCells>
  <pageMargins left="0.23622047244094491" right="0.23622047244094491" top="0.74803149606299213" bottom="0.74803149606299213" header="0.31496062992125984" footer="0.31496062992125984"/>
  <pageSetup paperSize="8" scale="64" orientation="landscape" r:id="rId1"/>
  <headerFooter>
    <oddHeader>&amp;C&amp;"-,Gras"&amp;20TDJV ECM 5 Mai 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2:AA25"/>
  <sheetViews>
    <sheetView tabSelected="1" zoomScale="75" zoomScaleNormal="75" workbookViewId="0">
      <selection activeCell="G60" sqref="G60"/>
    </sheetView>
  </sheetViews>
  <sheetFormatPr baseColWidth="10" defaultRowHeight="15" x14ac:dyDescent="0.25"/>
  <cols>
    <col min="1" max="1" width="8.85546875" bestFit="1" customWidth="1"/>
    <col min="2" max="2" width="20.85546875" bestFit="1" customWidth="1"/>
    <col min="4" max="4" width="5.42578125" hidden="1" customWidth="1"/>
    <col min="5" max="5" width="13.85546875" hidden="1" customWidth="1"/>
    <col min="6" max="6" width="10" bestFit="1" customWidth="1"/>
    <col min="7" max="7" width="40.140625" bestFit="1" customWidth="1"/>
    <col min="8" max="8" width="4.7109375" hidden="1" customWidth="1"/>
    <col min="9" max="9" width="4.7109375" bestFit="1" customWidth="1"/>
    <col min="12" max="12" width="11.5703125" bestFit="1" customWidth="1"/>
    <col min="15" max="15" width="11.5703125" bestFit="1" customWidth="1"/>
    <col min="18" max="21" width="11.5703125" bestFit="1" customWidth="1"/>
    <col min="26" max="26" width="11.5703125" bestFit="1" customWidth="1"/>
  </cols>
  <sheetData>
    <row r="2" spans="1:27" ht="18.75" x14ac:dyDescent="0.3">
      <c r="A2" s="36" t="s">
        <v>17</v>
      </c>
      <c r="B2" s="37"/>
      <c r="C2" s="37"/>
      <c r="D2" s="37"/>
      <c r="E2" s="37"/>
      <c r="F2" s="37"/>
      <c r="G2" s="37"/>
      <c r="H2" s="38"/>
      <c r="I2" s="39"/>
      <c r="J2" s="29" t="s">
        <v>11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0" t="s">
        <v>18</v>
      </c>
      <c r="Y2" s="31"/>
      <c r="Z2" s="32" t="s">
        <v>21</v>
      </c>
      <c r="AA2" s="32"/>
    </row>
    <row r="3" spans="1:27" s="2" customFormat="1" x14ac:dyDescent="0.25">
      <c r="A3" s="40"/>
      <c r="B3" s="40"/>
      <c r="C3" s="40"/>
      <c r="D3" s="40"/>
      <c r="E3" s="40"/>
      <c r="F3" s="40"/>
      <c r="G3" s="40"/>
      <c r="H3" s="40"/>
      <c r="I3" s="41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4" t="s">
        <v>8</v>
      </c>
      <c r="T3" s="34" t="s">
        <v>6</v>
      </c>
      <c r="U3" s="34" t="s">
        <v>9</v>
      </c>
      <c r="V3" s="34" t="s">
        <v>15</v>
      </c>
      <c r="W3" s="34" t="s">
        <v>10</v>
      </c>
      <c r="X3" s="26" t="s">
        <v>15</v>
      </c>
      <c r="Y3" s="26" t="s">
        <v>19</v>
      </c>
      <c r="Z3" s="28" t="s">
        <v>8</v>
      </c>
      <c r="AA3" s="28" t="s">
        <v>20</v>
      </c>
    </row>
    <row r="4" spans="1:27" x14ac:dyDescent="0.25">
      <c r="A4" s="1" t="s">
        <v>4</v>
      </c>
      <c r="B4" s="1" t="s">
        <v>0</v>
      </c>
      <c r="C4" s="1" t="s">
        <v>1</v>
      </c>
      <c r="D4" s="1" t="s">
        <v>34</v>
      </c>
      <c r="E4" s="1" t="s">
        <v>3</v>
      </c>
      <c r="F4" s="1" t="s">
        <v>44</v>
      </c>
      <c r="G4" s="1" t="s">
        <v>2</v>
      </c>
      <c r="H4" s="1" t="s">
        <v>96</v>
      </c>
      <c r="I4" s="1" t="s">
        <v>99</v>
      </c>
      <c r="J4" s="3" t="s">
        <v>5</v>
      </c>
      <c r="K4" s="3" t="s">
        <v>6</v>
      </c>
      <c r="L4" s="3" t="s">
        <v>7</v>
      </c>
      <c r="M4" s="3" t="s">
        <v>5</v>
      </c>
      <c r="N4" s="3" t="s">
        <v>6</v>
      </c>
      <c r="O4" s="3" t="s">
        <v>7</v>
      </c>
      <c r="P4" s="3" t="s">
        <v>5</v>
      </c>
      <c r="Q4" s="3" t="s">
        <v>6</v>
      </c>
      <c r="R4" s="3" t="s">
        <v>7</v>
      </c>
      <c r="S4" s="35"/>
      <c r="T4" s="35"/>
      <c r="U4" s="35"/>
      <c r="V4" s="35"/>
      <c r="W4" s="35"/>
      <c r="X4" s="27"/>
      <c r="Y4" s="27"/>
      <c r="Z4" s="28"/>
      <c r="AA4" s="28"/>
    </row>
    <row r="5" spans="1:27" x14ac:dyDescent="0.25">
      <c r="A5" s="21">
        <v>321</v>
      </c>
      <c r="B5" s="21" t="s">
        <v>145</v>
      </c>
      <c r="C5" s="21" t="s">
        <v>146</v>
      </c>
      <c r="D5" s="21" t="s">
        <v>97</v>
      </c>
      <c r="E5" s="21" t="s">
        <v>147</v>
      </c>
      <c r="F5" s="21" t="s">
        <v>120</v>
      </c>
      <c r="G5" s="21" t="s">
        <v>141</v>
      </c>
      <c r="H5" s="21" t="s">
        <v>130</v>
      </c>
      <c r="I5" s="1">
        <v>69</v>
      </c>
      <c r="J5" s="3">
        <v>31</v>
      </c>
      <c r="K5" s="3">
        <v>0</v>
      </c>
      <c r="L5" s="11">
        <v>1.1805555555555556E-3</v>
      </c>
      <c r="M5" s="3">
        <v>21</v>
      </c>
      <c r="N5" s="3">
        <v>1</v>
      </c>
      <c r="O5" s="11">
        <v>9.1435185185185185E-4</v>
      </c>
      <c r="P5" s="3">
        <v>21</v>
      </c>
      <c r="Q5" s="3">
        <v>5</v>
      </c>
      <c r="R5" s="11">
        <v>8.9120370370370362E-4</v>
      </c>
      <c r="S5" s="3">
        <f t="shared" ref="S5:T5" si="0">J5+M5+P5</f>
        <v>73</v>
      </c>
      <c r="T5" s="3">
        <f t="shared" si="0"/>
        <v>6</v>
      </c>
      <c r="U5" s="11">
        <f t="shared" ref="U5" si="1">R5+O5+L5</f>
        <v>2.9861111111111113E-3</v>
      </c>
      <c r="V5" s="3">
        <v>1</v>
      </c>
      <c r="W5" s="3">
        <v>150</v>
      </c>
      <c r="X5" s="4">
        <v>1</v>
      </c>
      <c r="Y5" s="4">
        <v>150</v>
      </c>
      <c r="Z5" s="5">
        <f t="shared" ref="Z5" si="2">W5+Y5</f>
        <v>300</v>
      </c>
      <c r="AA5" s="5">
        <v>1</v>
      </c>
    </row>
    <row r="6" spans="1:27" x14ac:dyDescent="0.25">
      <c r="A6" s="6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5">
      <c r="A7" s="6"/>
      <c r="B7" s="6"/>
      <c r="C7" s="6"/>
      <c r="D7" s="6"/>
      <c r="E7" s="6"/>
      <c r="F7" s="6"/>
      <c r="G7" s="6"/>
      <c r="H7" s="6"/>
      <c r="I7" s="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x14ac:dyDescent="0.25">
      <c r="A8" s="6"/>
      <c r="B8" s="6"/>
      <c r="C8" s="6"/>
      <c r="D8" s="6"/>
      <c r="E8" s="6"/>
      <c r="F8" s="6"/>
      <c r="G8" s="6"/>
      <c r="H8" s="6"/>
      <c r="I8" s="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5">
      <c r="A9" s="6"/>
      <c r="B9" s="6"/>
      <c r="C9" s="6"/>
      <c r="D9" s="6"/>
      <c r="E9" s="6"/>
      <c r="F9" s="6"/>
      <c r="G9" s="6"/>
      <c r="H9" s="6"/>
      <c r="I9" s="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x14ac:dyDescent="0.25">
      <c r="A10" s="6"/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x14ac:dyDescent="0.3">
      <c r="A11" s="36" t="s">
        <v>16</v>
      </c>
      <c r="B11" s="37"/>
      <c r="C11" s="37"/>
      <c r="D11" s="37"/>
      <c r="E11" s="37"/>
      <c r="F11" s="37"/>
      <c r="G11" s="37"/>
      <c r="H11" s="38"/>
      <c r="I11" s="39"/>
      <c r="J11" s="29" t="s">
        <v>11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30" t="s">
        <v>18</v>
      </c>
      <c r="Y11" s="31"/>
      <c r="Z11" s="32" t="s">
        <v>21</v>
      </c>
      <c r="AA11" s="32"/>
    </row>
    <row r="12" spans="1:27" s="2" customFormat="1" x14ac:dyDescent="0.25">
      <c r="A12" s="40"/>
      <c r="B12" s="40"/>
      <c r="C12" s="40"/>
      <c r="D12" s="40"/>
      <c r="E12" s="40"/>
      <c r="F12" s="40"/>
      <c r="G12" s="40"/>
      <c r="H12" s="40"/>
      <c r="I12" s="41"/>
      <c r="J12" s="33" t="s">
        <v>12</v>
      </c>
      <c r="K12" s="33"/>
      <c r="L12" s="33"/>
      <c r="M12" s="33" t="s">
        <v>13</v>
      </c>
      <c r="N12" s="33"/>
      <c r="O12" s="33"/>
      <c r="P12" s="33" t="s">
        <v>14</v>
      </c>
      <c r="Q12" s="33"/>
      <c r="R12" s="33"/>
      <c r="S12" s="34" t="s">
        <v>8</v>
      </c>
      <c r="T12" s="34" t="s">
        <v>6</v>
      </c>
      <c r="U12" s="34" t="s">
        <v>9</v>
      </c>
      <c r="V12" s="34" t="s">
        <v>15</v>
      </c>
      <c r="W12" s="34" t="s">
        <v>10</v>
      </c>
      <c r="X12" s="26" t="s">
        <v>15</v>
      </c>
      <c r="Y12" s="26" t="s">
        <v>19</v>
      </c>
      <c r="Z12" s="28" t="s">
        <v>8</v>
      </c>
      <c r="AA12" s="28" t="s">
        <v>20</v>
      </c>
    </row>
    <row r="13" spans="1:27" x14ac:dyDescent="0.25">
      <c r="A13" s="1" t="s">
        <v>4</v>
      </c>
      <c r="B13" s="1" t="s">
        <v>0</v>
      </c>
      <c r="C13" s="1" t="s">
        <v>1</v>
      </c>
      <c r="D13" s="1" t="s">
        <v>34</v>
      </c>
      <c r="E13" s="1" t="s">
        <v>3</v>
      </c>
      <c r="F13" s="1" t="s">
        <v>44</v>
      </c>
      <c r="G13" s="1" t="s">
        <v>2</v>
      </c>
      <c r="H13" s="1" t="s">
        <v>96</v>
      </c>
      <c r="I13" s="1" t="s">
        <v>99</v>
      </c>
      <c r="J13" s="3" t="s">
        <v>5</v>
      </c>
      <c r="K13" s="3" t="s">
        <v>6</v>
      </c>
      <c r="L13" s="3" t="s">
        <v>7</v>
      </c>
      <c r="M13" s="3" t="s">
        <v>5</v>
      </c>
      <c r="N13" s="3" t="s">
        <v>6</v>
      </c>
      <c r="O13" s="3" t="s">
        <v>7</v>
      </c>
      <c r="P13" s="3" t="s">
        <v>5</v>
      </c>
      <c r="Q13" s="3" t="s">
        <v>6</v>
      </c>
      <c r="R13" s="3" t="s">
        <v>7</v>
      </c>
      <c r="S13" s="35"/>
      <c r="T13" s="35"/>
      <c r="U13" s="35"/>
      <c r="V13" s="42"/>
      <c r="W13" s="35"/>
      <c r="X13" s="27"/>
      <c r="Y13" s="27"/>
      <c r="Z13" s="28"/>
      <c r="AA13" s="28"/>
    </row>
    <row r="14" spans="1:27" x14ac:dyDescent="0.25">
      <c r="A14" s="22">
        <v>326</v>
      </c>
      <c r="B14" s="21" t="s">
        <v>48</v>
      </c>
      <c r="C14" s="21" t="s">
        <v>49</v>
      </c>
      <c r="D14" s="21" t="s">
        <v>35</v>
      </c>
      <c r="E14" s="21" t="s">
        <v>150</v>
      </c>
      <c r="F14" s="21" t="s">
        <v>120</v>
      </c>
      <c r="G14" s="21" t="s">
        <v>135</v>
      </c>
      <c r="H14" s="21" t="s">
        <v>133</v>
      </c>
      <c r="I14" s="12">
        <v>69</v>
      </c>
      <c r="J14" s="10">
        <v>31</v>
      </c>
      <c r="K14" s="10">
        <v>1</v>
      </c>
      <c r="L14" s="11">
        <v>8.2175925925925917E-4</v>
      </c>
      <c r="M14" s="10">
        <v>31</v>
      </c>
      <c r="N14" s="10">
        <v>0</v>
      </c>
      <c r="O14" s="11">
        <v>8.7962962962962962E-4</v>
      </c>
      <c r="P14" s="10">
        <v>21</v>
      </c>
      <c r="Q14" s="10">
        <v>0</v>
      </c>
      <c r="R14" s="11">
        <v>6.5972222222222213E-4</v>
      </c>
      <c r="S14" s="18">
        <f t="shared" ref="S14:S25" si="3">J14+M14+P14</f>
        <v>83</v>
      </c>
      <c r="T14" s="18">
        <f t="shared" ref="T14:T25" si="4">K14+N14+Q14</f>
        <v>1</v>
      </c>
      <c r="U14" s="19">
        <f t="shared" ref="U14:U25" si="5">L14+O14+R14</f>
        <v>2.3611111111111107E-3</v>
      </c>
      <c r="V14" s="18">
        <v>2</v>
      </c>
      <c r="W14" s="18">
        <v>147</v>
      </c>
      <c r="X14" s="20">
        <v>1</v>
      </c>
      <c r="Y14" s="20">
        <v>150</v>
      </c>
      <c r="Z14" s="5">
        <f t="shared" ref="Z14:Z25" si="6">Y14+W14</f>
        <v>297</v>
      </c>
      <c r="AA14" s="5">
        <v>1</v>
      </c>
    </row>
    <row r="15" spans="1:27" x14ac:dyDescent="0.25">
      <c r="A15" s="21">
        <v>325</v>
      </c>
      <c r="B15" s="22" t="s">
        <v>119</v>
      </c>
      <c r="C15" s="22" t="s">
        <v>108</v>
      </c>
      <c r="D15" s="22" t="s">
        <v>35</v>
      </c>
      <c r="E15" s="22" t="s">
        <v>148</v>
      </c>
      <c r="F15" s="22" t="s">
        <v>120</v>
      </c>
      <c r="G15" s="22" t="s">
        <v>149</v>
      </c>
      <c r="H15" s="22" t="s">
        <v>130</v>
      </c>
      <c r="I15" s="12">
        <v>43</v>
      </c>
      <c r="J15" s="10">
        <v>31</v>
      </c>
      <c r="K15" s="10">
        <v>0</v>
      </c>
      <c r="L15" s="11">
        <v>7.5231481481481471E-4</v>
      </c>
      <c r="M15" s="10">
        <v>16</v>
      </c>
      <c r="N15" s="10">
        <v>0</v>
      </c>
      <c r="O15" s="11">
        <v>7.6388888888888893E-4</v>
      </c>
      <c r="P15" s="10">
        <v>31</v>
      </c>
      <c r="Q15" s="10">
        <v>0</v>
      </c>
      <c r="R15" s="11">
        <v>5.9027777777777778E-4</v>
      </c>
      <c r="S15" s="18">
        <f t="shared" si="3"/>
        <v>78</v>
      </c>
      <c r="T15" s="18">
        <f t="shared" si="4"/>
        <v>0</v>
      </c>
      <c r="U15" s="19">
        <f t="shared" si="5"/>
        <v>2.1064814814814813E-3</v>
      </c>
      <c r="V15" s="18">
        <v>3</v>
      </c>
      <c r="W15" s="18">
        <v>144</v>
      </c>
      <c r="X15" s="20">
        <v>2</v>
      </c>
      <c r="Y15" s="20">
        <v>147</v>
      </c>
      <c r="Z15" s="5">
        <f t="shared" si="6"/>
        <v>291</v>
      </c>
      <c r="AA15" s="5">
        <v>2</v>
      </c>
    </row>
    <row r="16" spans="1:27" x14ac:dyDescent="0.25">
      <c r="A16" s="21">
        <v>316</v>
      </c>
      <c r="B16" s="21" t="s">
        <v>37</v>
      </c>
      <c r="C16" s="21" t="s">
        <v>50</v>
      </c>
      <c r="D16" s="21" t="s">
        <v>35</v>
      </c>
      <c r="E16" s="21" t="s">
        <v>140</v>
      </c>
      <c r="F16" s="21" t="s">
        <v>120</v>
      </c>
      <c r="G16" s="21" t="s">
        <v>141</v>
      </c>
      <c r="H16" s="21" t="s">
        <v>130</v>
      </c>
      <c r="I16" s="12">
        <v>69</v>
      </c>
      <c r="J16" s="10">
        <v>26</v>
      </c>
      <c r="K16" s="10">
        <v>0</v>
      </c>
      <c r="L16" s="11">
        <v>9.2592592592592585E-4</v>
      </c>
      <c r="M16" s="10">
        <v>31</v>
      </c>
      <c r="N16" s="10">
        <v>0</v>
      </c>
      <c r="O16" s="11">
        <v>5.7870370370370378E-4</v>
      </c>
      <c r="P16" s="10">
        <v>31</v>
      </c>
      <c r="Q16" s="10">
        <v>0</v>
      </c>
      <c r="R16" s="11">
        <v>7.175925925925927E-4</v>
      </c>
      <c r="S16" s="18">
        <f t="shared" si="3"/>
        <v>88</v>
      </c>
      <c r="T16" s="18">
        <f t="shared" si="4"/>
        <v>0</v>
      </c>
      <c r="U16" s="19">
        <f t="shared" si="5"/>
        <v>2.2222222222222222E-3</v>
      </c>
      <c r="V16" s="18">
        <v>1</v>
      </c>
      <c r="W16" s="18">
        <v>150</v>
      </c>
      <c r="X16" s="20">
        <v>4</v>
      </c>
      <c r="Y16" s="20">
        <v>141</v>
      </c>
      <c r="Z16" s="5">
        <f t="shared" si="6"/>
        <v>291</v>
      </c>
      <c r="AA16" s="5">
        <v>3</v>
      </c>
    </row>
    <row r="17" spans="1:27" x14ac:dyDescent="0.25">
      <c r="A17" s="22">
        <v>311</v>
      </c>
      <c r="B17" s="22" t="s">
        <v>45</v>
      </c>
      <c r="C17" s="22" t="s">
        <v>138</v>
      </c>
      <c r="D17" s="22" t="s">
        <v>35</v>
      </c>
      <c r="E17" s="22" t="s">
        <v>139</v>
      </c>
      <c r="F17" s="22" t="s">
        <v>120</v>
      </c>
      <c r="G17" s="22" t="s">
        <v>135</v>
      </c>
      <c r="H17" s="22" t="s">
        <v>133</v>
      </c>
      <c r="I17" s="12">
        <v>69</v>
      </c>
      <c r="J17" s="3">
        <v>23</v>
      </c>
      <c r="K17" s="3">
        <v>0</v>
      </c>
      <c r="L17" s="11">
        <v>8.6805555555555551E-4</v>
      </c>
      <c r="M17" s="3">
        <v>21</v>
      </c>
      <c r="N17" s="3">
        <v>1</v>
      </c>
      <c r="O17" s="11">
        <v>8.1018518518518516E-4</v>
      </c>
      <c r="P17" s="3">
        <v>23</v>
      </c>
      <c r="Q17" s="3">
        <v>0</v>
      </c>
      <c r="R17" s="11">
        <v>6.134259259259259E-4</v>
      </c>
      <c r="S17" s="10">
        <f t="shared" si="3"/>
        <v>67</v>
      </c>
      <c r="T17" s="10">
        <f t="shared" si="4"/>
        <v>1</v>
      </c>
      <c r="U17" s="11">
        <f t="shared" si="5"/>
        <v>2.2916666666666667E-3</v>
      </c>
      <c r="V17" s="3">
        <v>4</v>
      </c>
      <c r="W17" s="3">
        <v>141</v>
      </c>
      <c r="X17" s="4">
        <v>3</v>
      </c>
      <c r="Y17" s="20">
        <v>144</v>
      </c>
      <c r="Z17" s="5">
        <f t="shared" si="6"/>
        <v>285</v>
      </c>
      <c r="AA17" s="5">
        <v>4</v>
      </c>
    </row>
    <row r="18" spans="1:27" x14ac:dyDescent="0.25">
      <c r="A18" s="21">
        <v>308</v>
      </c>
      <c r="B18" s="21" t="s">
        <v>114</v>
      </c>
      <c r="C18" s="21" t="s">
        <v>115</v>
      </c>
      <c r="D18" s="21" t="s">
        <v>35</v>
      </c>
      <c r="E18" s="21" t="s">
        <v>137</v>
      </c>
      <c r="F18" s="21" t="s">
        <v>120</v>
      </c>
      <c r="G18" s="21" t="s">
        <v>135</v>
      </c>
      <c r="H18" s="21" t="s">
        <v>130</v>
      </c>
      <c r="I18" s="12">
        <v>69</v>
      </c>
      <c r="J18" s="3">
        <v>21</v>
      </c>
      <c r="K18" s="3">
        <v>1</v>
      </c>
      <c r="L18" s="11">
        <v>9.9537037037037042E-4</v>
      </c>
      <c r="M18" s="3">
        <v>11</v>
      </c>
      <c r="N18" s="3">
        <v>2</v>
      </c>
      <c r="O18" s="11">
        <v>1.0763888888888889E-3</v>
      </c>
      <c r="P18" s="3">
        <v>21</v>
      </c>
      <c r="Q18" s="3">
        <v>2</v>
      </c>
      <c r="R18" s="11">
        <v>1.3078703703703705E-3</v>
      </c>
      <c r="S18" s="10">
        <f t="shared" si="3"/>
        <v>53</v>
      </c>
      <c r="T18" s="10">
        <f t="shared" si="4"/>
        <v>5</v>
      </c>
      <c r="U18" s="11">
        <f t="shared" si="5"/>
        <v>3.37962962962963E-3</v>
      </c>
      <c r="V18" s="10">
        <v>5</v>
      </c>
      <c r="W18" s="10">
        <v>138</v>
      </c>
      <c r="X18" s="4">
        <v>5</v>
      </c>
      <c r="Y18" s="20">
        <v>138</v>
      </c>
      <c r="Z18" s="5">
        <f t="shared" si="6"/>
        <v>276</v>
      </c>
      <c r="AA18" s="5">
        <v>5</v>
      </c>
    </row>
    <row r="19" spans="1:27" x14ac:dyDescent="0.25">
      <c r="A19" s="22">
        <v>302</v>
      </c>
      <c r="B19" s="22" t="s">
        <v>117</v>
      </c>
      <c r="C19" s="22" t="s">
        <v>122</v>
      </c>
      <c r="D19" s="22" t="s">
        <v>35</v>
      </c>
      <c r="E19" s="22" t="s">
        <v>131</v>
      </c>
      <c r="F19" s="22" t="s">
        <v>120</v>
      </c>
      <c r="G19" s="22" t="s">
        <v>132</v>
      </c>
      <c r="H19" s="22" t="s">
        <v>133</v>
      </c>
      <c r="I19" s="12">
        <v>69</v>
      </c>
      <c r="J19" s="10">
        <v>3</v>
      </c>
      <c r="K19" s="10">
        <v>5</v>
      </c>
      <c r="L19" s="11">
        <v>4.6296296296296293E-4</v>
      </c>
      <c r="M19" s="10">
        <v>16</v>
      </c>
      <c r="N19" s="10">
        <v>2</v>
      </c>
      <c r="O19" s="11">
        <v>1.1226851851851851E-3</v>
      </c>
      <c r="P19" s="10">
        <v>23</v>
      </c>
      <c r="Q19" s="10">
        <v>3</v>
      </c>
      <c r="R19" s="11">
        <v>9.8379629629629642E-4</v>
      </c>
      <c r="S19" s="10">
        <f t="shared" si="3"/>
        <v>42</v>
      </c>
      <c r="T19" s="10">
        <f t="shared" si="4"/>
        <v>10</v>
      </c>
      <c r="U19" s="11">
        <f t="shared" si="5"/>
        <v>2.5694444444444445E-3</v>
      </c>
      <c r="V19" s="10">
        <v>8</v>
      </c>
      <c r="W19" s="10">
        <v>129</v>
      </c>
      <c r="X19" s="4">
        <v>8</v>
      </c>
      <c r="Y19" s="20">
        <v>129</v>
      </c>
      <c r="Z19" s="5">
        <f t="shared" si="6"/>
        <v>258</v>
      </c>
      <c r="AA19" s="5">
        <v>6</v>
      </c>
    </row>
    <row r="20" spans="1:27" x14ac:dyDescent="0.25">
      <c r="A20" s="22">
        <v>306</v>
      </c>
      <c r="B20" s="22" t="s">
        <v>103</v>
      </c>
      <c r="C20" s="22" t="s">
        <v>124</v>
      </c>
      <c r="D20" s="22" t="s">
        <v>35</v>
      </c>
      <c r="E20" s="22" t="s">
        <v>136</v>
      </c>
      <c r="F20" s="22" t="s">
        <v>120</v>
      </c>
      <c r="G20" s="22" t="s">
        <v>135</v>
      </c>
      <c r="H20" s="22" t="s">
        <v>133</v>
      </c>
      <c r="I20" s="12">
        <v>69</v>
      </c>
      <c r="J20" s="3">
        <v>15</v>
      </c>
      <c r="K20" s="3">
        <v>2</v>
      </c>
      <c r="L20" s="11">
        <v>1.1342592592592591E-3</v>
      </c>
      <c r="M20" s="3">
        <v>8</v>
      </c>
      <c r="N20" s="3">
        <v>5</v>
      </c>
      <c r="O20" s="11">
        <v>8.449074074074075E-4</v>
      </c>
      <c r="P20" s="3">
        <v>5</v>
      </c>
      <c r="Q20" s="3">
        <v>5</v>
      </c>
      <c r="R20" s="11">
        <v>8.564814814814815E-4</v>
      </c>
      <c r="S20" s="10">
        <f t="shared" si="3"/>
        <v>28</v>
      </c>
      <c r="T20" s="10">
        <f t="shared" si="4"/>
        <v>12</v>
      </c>
      <c r="U20" s="11">
        <f t="shared" si="5"/>
        <v>2.8356481481481479E-3</v>
      </c>
      <c r="V20" s="10">
        <v>11</v>
      </c>
      <c r="W20" s="10">
        <v>120</v>
      </c>
      <c r="X20" s="4">
        <v>6</v>
      </c>
      <c r="Y20" s="20">
        <v>135</v>
      </c>
      <c r="Z20" s="5">
        <f t="shared" si="6"/>
        <v>255</v>
      </c>
      <c r="AA20" s="5">
        <v>7</v>
      </c>
    </row>
    <row r="21" spans="1:27" x14ac:dyDescent="0.25">
      <c r="A21" s="21">
        <v>305</v>
      </c>
      <c r="B21" s="21" t="s">
        <v>46</v>
      </c>
      <c r="C21" s="21" t="s">
        <v>47</v>
      </c>
      <c r="D21" s="21" t="s">
        <v>35</v>
      </c>
      <c r="E21" s="21" t="s">
        <v>134</v>
      </c>
      <c r="F21" s="21" t="s">
        <v>120</v>
      </c>
      <c r="G21" s="21" t="s">
        <v>135</v>
      </c>
      <c r="H21" s="21" t="s">
        <v>133</v>
      </c>
      <c r="I21" s="12">
        <v>69</v>
      </c>
      <c r="J21" s="3">
        <v>16</v>
      </c>
      <c r="K21" s="3">
        <v>5</v>
      </c>
      <c r="L21" s="11">
        <v>1.0300925925925926E-3</v>
      </c>
      <c r="M21" s="3">
        <v>8</v>
      </c>
      <c r="N21" s="3">
        <v>5</v>
      </c>
      <c r="O21" s="11">
        <v>5.2083333333333333E-4</v>
      </c>
      <c r="P21" s="3">
        <v>5</v>
      </c>
      <c r="Q21" s="10">
        <v>5</v>
      </c>
      <c r="R21" s="11">
        <v>6.9444444444444447E-4</v>
      </c>
      <c r="S21" s="10">
        <f t="shared" si="3"/>
        <v>29</v>
      </c>
      <c r="T21" s="10">
        <f t="shared" si="4"/>
        <v>15</v>
      </c>
      <c r="U21" s="11">
        <f t="shared" si="5"/>
        <v>2.2453703703703707E-3</v>
      </c>
      <c r="V21" s="10">
        <v>10</v>
      </c>
      <c r="W21" s="10">
        <v>123</v>
      </c>
      <c r="X21" s="4">
        <v>7</v>
      </c>
      <c r="Y21" s="20">
        <v>132</v>
      </c>
      <c r="Z21" s="5">
        <f t="shared" si="6"/>
        <v>255</v>
      </c>
      <c r="AA21" s="5">
        <v>8</v>
      </c>
    </row>
    <row r="22" spans="1:27" x14ac:dyDescent="0.25">
      <c r="A22" s="22">
        <v>320</v>
      </c>
      <c r="B22" s="22" t="s">
        <v>52</v>
      </c>
      <c r="C22" s="22" t="s">
        <v>53</v>
      </c>
      <c r="D22" s="22" t="s">
        <v>35</v>
      </c>
      <c r="E22" s="22" t="s">
        <v>144</v>
      </c>
      <c r="F22" s="22" t="s">
        <v>120</v>
      </c>
      <c r="G22" s="22" t="s">
        <v>129</v>
      </c>
      <c r="H22" s="22" t="s">
        <v>130</v>
      </c>
      <c r="I22" s="12">
        <v>69</v>
      </c>
      <c r="J22" s="3">
        <v>8</v>
      </c>
      <c r="K22" s="3">
        <v>0</v>
      </c>
      <c r="L22" s="11">
        <v>7.9861111111111105E-4</v>
      </c>
      <c r="M22" s="3">
        <v>13</v>
      </c>
      <c r="N22" s="3">
        <v>1</v>
      </c>
      <c r="O22" s="11">
        <v>1.0069444444444444E-3</v>
      </c>
      <c r="P22" s="3">
        <v>21</v>
      </c>
      <c r="Q22" s="3">
        <v>3</v>
      </c>
      <c r="R22" s="11">
        <v>8.3333333333333339E-4</v>
      </c>
      <c r="S22" s="10">
        <f t="shared" si="3"/>
        <v>42</v>
      </c>
      <c r="T22" s="10">
        <f t="shared" si="4"/>
        <v>4</v>
      </c>
      <c r="U22" s="11">
        <f t="shared" si="5"/>
        <v>2.638888888888889E-3</v>
      </c>
      <c r="V22" s="10">
        <v>7</v>
      </c>
      <c r="W22" s="10">
        <v>132</v>
      </c>
      <c r="X22" s="4">
        <v>10</v>
      </c>
      <c r="Y22" s="20">
        <v>123</v>
      </c>
      <c r="Z22" s="5">
        <f t="shared" si="6"/>
        <v>255</v>
      </c>
      <c r="AA22" s="5">
        <v>9</v>
      </c>
    </row>
    <row r="23" spans="1:27" x14ac:dyDescent="0.25">
      <c r="A23" s="22">
        <v>317</v>
      </c>
      <c r="B23" s="22" t="s">
        <v>121</v>
      </c>
      <c r="C23" s="22" t="s">
        <v>39</v>
      </c>
      <c r="D23" s="22" t="s">
        <v>35</v>
      </c>
      <c r="E23" s="22" t="s">
        <v>142</v>
      </c>
      <c r="F23" s="22" t="s">
        <v>120</v>
      </c>
      <c r="G23" s="22" t="s">
        <v>132</v>
      </c>
      <c r="H23" s="22" t="s">
        <v>133</v>
      </c>
      <c r="I23" s="12">
        <v>69</v>
      </c>
      <c r="J23" s="3">
        <v>13</v>
      </c>
      <c r="K23" s="3">
        <v>5</v>
      </c>
      <c r="L23" s="11">
        <v>8.3333333333333339E-4</v>
      </c>
      <c r="M23" s="3">
        <v>18</v>
      </c>
      <c r="N23" s="10">
        <v>5</v>
      </c>
      <c r="O23" s="11">
        <v>8.7962962962962962E-4</v>
      </c>
      <c r="P23" s="3">
        <v>18</v>
      </c>
      <c r="Q23" s="3">
        <v>4</v>
      </c>
      <c r="R23" s="11">
        <v>1.2268518518518518E-3</v>
      </c>
      <c r="S23" s="10">
        <f t="shared" si="3"/>
        <v>49</v>
      </c>
      <c r="T23" s="10">
        <f t="shared" si="4"/>
        <v>14</v>
      </c>
      <c r="U23" s="11">
        <f t="shared" si="5"/>
        <v>2.9398148148148148E-3</v>
      </c>
      <c r="V23" s="10">
        <v>6</v>
      </c>
      <c r="W23" s="10">
        <v>135</v>
      </c>
      <c r="X23" s="4">
        <v>11</v>
      </c>
      <c r="Y23" s="20">
        <v>120</v>
      </c>
      <c r="Z23" s="5">
        <f t="shared" si="6"/>
        <v>255</v>
      </c>
      <c r="AA23" s="5">
        <v>10</v>
      </c>
    </row>
    <row r="24" spans="1:27" x14ac:dyDescent="0.25">
      <c r="A24" s="21">
        <v>318</v>
      </c>
      <c r="B24" s="21" t="s">
        <v>116</v>
      </c>
      <c r="C24" s="21" t="s">
        <v>104</v>
      </c>
      <c r="D24" s="21" t="s">
        <v>35</v>
      </c>
      <c r="E24" s="21" t="s">
        <v>143</v>
      </c>
      <c r="F24" s="21" t="s">
        <v>120</v>
      </c>
      <c r="G24" s="21" t="s">
        <v>129</v>
      </c>
      <c r="H24" s="21" t="s">
        <v>130</v>
      </c>
      <c r="I24" s="12">
        <v>69</v>
      </c>
      <c r="J24" s="3">
        <v>8</v>
      </c>
      <c r="K24" s="3">
        <v>5</v>
      </c>
      <c r="L24" s="11">
        <v>6.7129629629629625E-4</v>
      </c>
      <c r="M24" s="3">
        <v>8</v>
      </c>
      <c r="N24" s="3">
        <v>1</v>
      </c>
      <c r="O24" s="11">
        <v>6.9444444444444447E-4</v>
      </c>
      <c r="P24" s="3">
        <v>18</v>
      </c>
      <c r="Q24" s="3">
        <v>4</v>
      </c>
      <c r="R24" s="11">
        <v>1.1689814814814816E-3</v>
      </c>
      <c r="S24" s="10">
        <f t="shared" si="3"/>
        <v>34</v>
      </c>
      <c r="T24" s="10">
        <f t="shared" si="4"/>
        <v>10</v>
      </c>
      <c r="U24" s="11">
        <f t="shared" si="5"/>
        <v>2.5347222222222221E-3</v>
      </c>
      <c r="V24" s="10">
        <v>9</v>
      </c>
      <c r="W24" s="10">
        <v>126</v>
      </c>
      <c r="X24" s="4">
        <v>9</v>
      </c>
      <c r="Y24" s="20">
        <v>126</v>
      </c>
      <c r="Z24" s="5">
        <f t="shared" si="6"/>
        <v>252</v>
      </c>
      <c r="AA24" s="5">
        <v>11</v>
      </c>
    </row>
    <row r="25" spans="1:27" x14ac:dyDescent="0.25">
      <c r="A25" s="21">
        <v>300</v>
      </c>
      <c r="B25" s="21" t="s">
        <v>126</v>
      </c>
      <c r="C25" s="21" t="s">
        <v>127</v>
      </c>
      <c r="D25" s="21" t="s">
        <v>35</v>
      </c>
      <c r="E25" s="21" t="s">
        <v>128</v>
      </c>
      <c r="F25" s="21" t="s">
        <v>120</v>
      </c>
      <c r="G25" s="21" t="s">
        <v>129</v>
      </c>
      <c r="H25" s="21" t="s">
        <v>130</v>
      </c>
      <c r="I25" s="12">
        <v>69</v>
      </c>
      <c r="J25" s="3">
        <v>8</v>
      </c>
      <c r="K25" s="3">
        <v>5</v>
      </c>
      <c r="L25" s="11">
        <v>1.2384259259259258E-3</v>
      </c>
      <c r="M25" s="3">
        <v>5</v>
      </c>
      <c r="N25" s="3">
        <v>5</v>
      </c>
      <c r="O25" s="11">
        <v>8.564814814814815E-4</v>
      </c>
      <c r="P25" s="3">
        <v>15</v>
      </c>
      <c r="Q25" s="3">
        <v>5</v>
      </c>
      <c r="R25" s="11">
        <v>1.3888888888888889E-3</v>
      </c>
      <c r="S25" s="10">
        <f t="shared" si="3"/>
        <v>28</v>
      </c>
      <c r="T25" s="10">
        <f t="shared" si="4"/>
        <v>15</v>
      </c>
      <c r="U25" s="11">
        <f t="shared" si="5"/>
        <v>3.4837962962962965E-3</v>
      </c>
      <c r="V25" s="10">
        <v>12</v>
      </c>
      <c r="W25" s="10">
        <v>118</v>
      </c>
      <c r="X25" s="4">
        <v>12</v>
      </c>
      <c r="Y25" s="20">
        <v>118</v>
      </c>
      <c r="Z25" s="5">
        <f t="shared" si="6"/>
        <v>236</v>
      </c>
      <c r="AA25" s="5">
        <v>12</v>
      </c>
    </row>
  </sheetData>
  <sheetProtection algorithmName="SHA-512" hashValue="JwmHXcnHzkLPHVhdXIqQjQOhjq7F3l7uHu7MD3Wax1/0r7iftx33lU9FO8OR7Ym1K8j6I1z+4Lj9l6EIbGu3fw==" saltValue="owe4e+wbW8d9SeWhzwvTxw==" spinCount="100000" sheet="1" objects="1" scenarios="1" selectLockedCells="1" selectUnlockedCells="1"/>
  <sortState ref="A20:AA32">
    <sortCondition descending="1" ref="Z20:Z32"/>
    <sortCondition ref="X20:X32"/>
  </sortState>
  <mergeCells count="32">
    <mergeCell ref="A2:I3"/>
    <mergeCell ref="A11:I12"/>
    <mergeCell ref="J12:L12"/>
    <mergeCell ref="M12:O12"/>
    <mergeCell ref="P12:R12"/>
    <mergeCell ref="J11:W11"/>
    <mergeCell ref="S12:S13"/>
    <mergeCell ref="T12:T13"/>
    <mergeCell ref="U12:U13"/>
    <mergeCell ref="V12:V13"/>
    <mergeCell ref="W12:W13"/>
    <mergeCell ref="J2:W2"/>
    <mergeCell ref="X12:X13"/>
    <mergeCell ref="Y12:Y13"/>
    <mergeCell ref="X11:Y11"/>
    <mergeCell ref="Z12:Z13"/>
    <mergeCell ref="AA12:AA13"/>
    <mergeCell ref="Z11:AA11"/>
    <mergeCell ref="X2:Y2"/>
    <mergeCell ref="Z2:AA2"/>
    <mergeCell ref="J3:L3"/>
    <mergeCell ref="M3:O3"/>
    <mergeCell ref="P3:R3"/>
    <mergeCell ref="S3:S4"/>
    <mergeCell ref="T3:T4"/>
    <mergeCell ref="U3:U4"/>
    <mergeCell ref="W3:W4"/>
    <mergeCell ref="V3:V4"/>
    <mergeCell ref="X3:X4"/>
    <mergeCell ref="Y3:Y4"/>
    <mergeCell ref="Z3:Z4"/>
    <mergeCell ref="AA3:AA4"/>
  </mergeCells>
  <pageMargins left="0.23622047244094491" right="0.23622047244094491" top="0.74803149606299213" bottom="0.74803149606299213" header="0.59055118110236227" footer="0.31496062992125984"/>
  <pageSetup paperSize="8" scale="62" orientation="landscape" r:id="rId1"/>
  <headerFooter>
    <oddHeader>&amp;C&amp;"-,Gras"&amp;20TDJV ECM 5 Mai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U9</vt:lpstr>
      <vt:lpstr>U11</vt:lpstr>
      <vt:lpstr>U13</vt:lpstr>
      <vt:lpstr>U15</vt:lpstr>
      <vt:lpstr>U17</vt:lpstr>
      <vt:lpstr>'U11'!Zone_d_impression</vt:lpstr>
      <vt:lpstr>'U13'!Zone_d_impression</vt:lpstr>
      <vt:lpstr>'U15'!Zone_d_impression</vt:lpstr>
      <vt:lpstr>'U17'!Zone_d_impression</vt:lpstr>
      <vt:lpstr>'U9'!Zone_d_impression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MOIROUD</dc:creator>
  <cp:lastModifiedBy>SMYKOWSKI</cp:lastModifiedBy>
  <cp:lastPrinted>2025-05-25T17:13:09Z</cp:lastPrinted>
  <dcterms:created xsi:type="dcterms:W3CDTF">2023-03-22T20:13:26Z</dcterms:created>
  <dcterms:modified xsi:type="dcterms:W3CDTF">2025-05-25T18:13:44Z</dcterms:modified>
</cp:coreProperties>
</file>