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DJV\TDJV 2018\Classement\ECM\"/>
    </mc:Choice>
  </mc:AlternateContent>
  <workbookProtection workbookAlgorithmName="SHA-512" workbookHashValue="LDwwWvFjzTN7qKp4GPn2uxEP3U0fBzcXmGqZJsQLC9apVMGK+9xX5xV4Ugkl0kLaJa64jk6pQQ9HbbJ4uZDIjQ==" workbookSaltValue="OndDvUktiNBD2o+ScenQoQ==" workbookSpinCount="100000" lockStructure="1"/>
  <bookViews>
    <workbookView xWindow="-15" yWindow="-15" windowWidth="18675" windowHeight="6360" firstSheet="2" activeTab="8"/>
  </bookViews>
  <sheets>
    <sheet name="Recap dossard" sheetId="2" state="hidden" r:id="rId1"/>
    <sheet name="Poussins" sheetId="7" r:id="rId2"/>
    <sheet name="Pupilles" sheetId="8" r:id="rId3"/>
    <sheet name="Benjamins" sheetId="9" r:id="rId4"/>
    <sheet name="Minimes" sheetId="10" r:id="rId5"/>
    <sheet name="Cadets" sheetId="11" r:id="rId6"/>
    <sheet name="poussine filles" sheetId="16" r:id="rId7"/>
    <sheet name="pupille fille" sheetId="17" r:id="rId8"/>
    <sheet name="minime fille" sheetId="18" r:id="rId9"/>
  </sheets>
  <definedNames>
    <definedName name="_xlnm._FilterDatabase" localSheetId="3" hidden="1">Benjamins!$A$3:$O$3</definedName>
    <definedName name="_xlnm._FilterDatabase" localSheetId="5" hidden="1">Cadets!$A$3:$O$3</definedName>
    <definedName name="_xlnm._FilterDatabase" localSheetId="4" hidden="1">Minimes!$A$3:$O$3</definedName>
    <definedName name="_xlnm._FilterDatabase" localSheetId="1" hidden="1">Poussins!$A$3:$O$3</definedName>
    <definedName name="_xlnm._FilterDatabase" localSheetId="7" hidden="1">'pupille fille'!$A$3:$O$3</definedName>
    <definedName name="_xlnm._FilterDatabase" localSheetId="2" hidden="1">Pupilles!$A$3:$O$3</definedName>
    <definedName name="CaracRecherche">'Recap dossard'!$E$2:$G$6</definedName>
    <definedName name="CategorieAge">'Recap dossard'!$A$2:$B$126</definedName>
    <definedName name="ClassementPoints">'Recap dossard'!$Q$2:$R$104</definedName>
    <definedName name="PointXC">'Recap dossard'!$M$2:$N$100</definedName>
    <definedName name="_xlnm.Print_Area" localSheetId="8">'minime fille'!$A$1:$O$4</definedName>
    <definedName name="_xlnm.Print_Area" localSheetId="6">'poussine filles'!$A$1:$O$4</definedName>
  </definedNames>
  <calcPr calcId="152511"/>
</workbook>
</file>

<file path=xl/calcChain.xml><?xml version="1.0" encoding="utf-8"?>
<calcChain xmlns="http://schemas.openxmlformats.org/spreadsheetml/2006/main">
  <c r="M4" i="18" l="1"/>
  <c r="H4" i="18"/>
  <c r="M4" i="17"/>
  <c r="H4" i="17"/>
  <c r="M5" i="17"/>
  <c r="H5" i="17"/>
  <c r="M4" i="16"/>
  <c r="H4" i="16"/>
  <c r="N4" i="18" l="1"/>
  <c r="N4" i="17"/>
  <c r="N4" i="16"/>
  <c r="N5" i="17"/>
  <c r="H5" i="8"/>
  <c r="H4" i="8"/>
  <c r="H6" i="8"/>
  <c r="H7" i="8"/>
  <c r="H8" i="8"/>
  <c r="H13" i="9"/>
  <c r="H16" i="9"/>
  <c r="H9" i="9"/>
  <c r="H15" i="9"/>
  <c r="H18" i="9"/>
  <c r="H6" i="9"/>
  <c r="H4" i="9"/>
  <c r="H8" i="9"/>
  <c r="H20" i="10"/>
  <c r="H12" i="10"/>
  <c r="H11" i="10"/>
  <c r="H14" i="10"/>
  <c r="H7" i="10"/>
  <c r="H21" i="10"/>
  <c r="H19" i="10"/>
  <c r="H9" i="10"/>
  <c r="H15" i="11"/>
  <c r="H14" i="11"/>
  <c r="H8" i="11"/>
  <c r="H10" i="11"/>
  <c r="H11" i="11"/>
  <c r="H16" i="11"/>
  <c r="H13" i="11"/>
  <c r="H9" i="11"/>
  <c r="H8" i="7" l="1"/>
  <c r="H4" i="7"/>
  <c r="H6" i="7"/>
  <c r="H7" i="7"/>
  <c r="M5" i="11"/>
  <c r="H5" i="11"/>
  <c r="M4" i="11"/>
  <c r="H4" i="11"/>
  <c r="M6" i="11"/>
  <c r="H6" i="11"/>
  <c r="M12" i="11"/>
  <c r="H12" i="11"/>
  <c r="M7" i="11"/>
  <c r="H7" i="11"/>
  <c r="M15" i="11"/>
  <c r="M14" i="11"/>
  <c r="M8" i="11"/>
  <c r="N8" i="11" s="1"/>
  <c r="M10" i="11"/>
  <c r="M11" i="11"/>
  <c r="M13" i="11"/>
  <c r="N13" i="11" s="1"/>
  <c r="M9" i="11"/>
  <c r="M5" i="10"/>
  <c r="H5" i="10"/>
  <c r="H25" i="10"/>
  <c r="M16" i="10"/>
  <c r="H16" i="10"/>
  <c r="M4" i="10"/>
  <c r="H4" i="10"/>
  <c r="M15" i="10"/>
  <c r="H15" i="10"/>
  <c r="M23" i="10"/>
  <c r="H23" i="10"/>
  <c r="M6" i="10"/>
  <c r="H6" i="10"/>
  <c r="M13" i="10"/>
  <c r="H13" i="10"/>
  <c r="M10" i="10"/>
  <c r="H10" i="10"/>
  <c r="M18" i="10"/>
  <c r="H18" i="10"/>
  <c r="M8" i="10"/>
  <c r="H8" i="10"/>
  <c r="M22" i="10"/>
  <c r="H22" i="10"/>
  <c r="M17" i="10"/>
  <c r="H17" i="10"/>
  <c r="M24" i="10"/>
  <c r="M20" i="10"/>
  <c r="N20" i="10" s="1"/>
  <c r="M12" i="10"/>
  <c r="M11" i="10"/>
  <c r="M14" i="10"/>
  <c r="N14" i="10" s="1"/>
  <c r="M7" i="10"/>
  <c r="N7" i="10" s="1"/>
  <c r="M21" i="10"/>
  <c r="M19" i="10"/>
  <c r="M9" i="10"/>
  <c r="N9" i="10" s="1"/>
  <c r="M19" i="9"/>
  <c r="H19" i="9"/>
  <c r="M21" i="9"/>
  <c r="H21" i="9"/>
  <c r="M5" i="9"/>
  <c r="H5" i="9"/>
  <c r="M7" i="9"/>
  <c r="H7" i="9"/>
  <c r="M12" i="9"/>
  <c r="H12" i="9"/>
  <c r="M11" i="9"/>
  <c r="H11" i="9"/>
  <c r="M20" i="9"/>
  <c r="H20" i="9"/>
  <c r="M14" i="9"/>
  <c r="H14" i="9"/>
  <c r="M10" i="9"/>
  <c r="H10" i="9"/>
  <c r="M17" i="9"/>
  <c r="H17" i="9"/>
  <c r="M13" i="9"/>
  <c r="N13" i="9" s="1"/>
  <c r="M16" i="9"/>
  <c r="N16" i="9" s="1"/>
  <c r="M9" i="9"/>
  <c r="M15" i="9"/>
  <c r="M18" i="9"/>
  <c r="N18" i="9" s="1"/>
  <c r="M6" i="9"/>
  <c r="N6" i="9" s="1"/>
  <c r="M4" i="9"/>
  <c r="M8" i="9"/>
  <c r="M5" i="8"/>
  <c r="M4" i="8"/>
  <c r="N4" i="8" s="1"/>
  <c r="M6" i="8"/>
  <c r="N6" i="8" s="1"/>
  <c r="M7" i="8"/>
  <c r="M8" i="8"/>
  <c r="M5" i="7"/>
  <c r="H5" i="7"/>
  <c r="M8" i="7"/>
  <c r="M4" i="7"/>
  <c r="M6" i="7"/>
  <c r="M7" i="7"/>
  <c r="N6" i="7" l="1"/>
  <c r="N12" i="11"/>
  <c r="N16" i="10"/>
  <c r="N24" i="10"/>
  <c r="N18" i="10"/>
  <c r="N23" i="10"/>
  <c r="N20" i="9"/>
  <c r="N5" i="9"/>
  <c r="N25" i="10"/>
  <c r="N6" i="11"/>
  <c r="N5" i="7"/>
  <c r="N14" i="9"/>
  <c r="N7" i="9"/>
  <c r="N8" i="10"/>
  <c r="N6" i="10"/>
  <c r="N4" i="10"/>
  <c r="N5" i="10"/>
  <c r="N16" i="11"/>
  <c r="N14" i="11"/>
  <c r="N7" i="7"/>
  <c r="N9" i="11"/>
  <c r="N10" i="11"/>
  <c r="N7" i="11"/>
  <c r="N5" i="11"/>
  <c r="N11" i="11"/>
  <c r="N15" i="11"/>
  <c r="N4" i="11"/>
  <c r="N21" i="10"/>
  <c r="N12" i="10"/>
  <c r="N22" i="10"/>
  <c r="N13" i="10"/>
  <c r="N19" i="10"/>
  <c r="N11" i="10"/>
  <c r="N17" i="10"/>
  <c r="N10" i="10"/>
  <c r="N15" i="10"/>
  <c r="N4" i="9"/>
  <c r="N9" i="9"/>
  <c r="N10" i="9"/>
  <c r="N12" i="9"/>
  <c r="N19" i="9"/>
  <c r="N8" i="9"/>
  <c r="N15" i="9"/>
  <c r="N17" i="9"/>
  <c r="N11" i="9"/>
  <c r="N21" i="9"/>
  <c r="N7" i="8"/>
  <c r="N8" i="8"/>
  <c r="N5" i="8"/>
  <c r="N8" i="7"/>
  <c r="N4" i="7"/>
</calcChain>
</file>

<file path=xl/sharedStrings.xml><?xml version="1.0" encoding="utf-8"?>
<sst xmlns="http://schemas.openxmlformats.org/spreadsheetml/2006/main" count="782" uniqueCount="325">
  <si>
    <t>Temps autorisé</t>
  </si>
  <si>
    <t>Dossard</t>
  </si>
  <si>
    <t>Catégorie</t>
  </si>
  <si>
    <t xml:space="preserve">Catégorie </t>
  </si>
  <si>
    <t>Cadet</t>
  </si>
  <si>
    <t>Minime</t>
  </si>
  <si>
    <t>Benjamin</t>
  </si>
  <si>
    <t>Pupille</t>
  </si>
  <si>
    <t>Poussin</t>
  </si>
  <si>
    <t>Min / pt de pénalité</t>
  </si>
  <si>
    <t>Points</t>
  </si>
  <si>
    <t>Classement</t>
  </si>
  <si>
    <t>Club</t>
  </si>
  <si>
    <t>Temps de course</t>
  </si>
  <si>
    <t>Points XC</t>
  </si>
  <si>
    <t>Depart.</t>
  </si>
  <si>
    <t>Class. XC</t>
  </si>
  <si>
    <t>Classement catégorie poussin</t>
  </si>
  <si>
    <t>Classement catégorie pupille</t>
  </si>
  <si>
    <t>Classement catégorie Benjamin</t>
  </si>
  <si>
    <t>Classement catégorie Minime</t>
  </si>
  <si>
    <t>Classement catégorie Cadet</t>
  </si>
  <si>
    <t>N° dossard</t>
  </si>
  <si>
    <t>Points au général</t>
  </si>
  <si>
    <t>Clas. final</t>
  </si>
  <si>
    <t>UTILISATION du LOGICIEL</t>
  </si>
  <si>
    <t>Mettre à jour en ajoutant les inscrits du matin et colorer les lignes des non présentés</t>
  </si>
  <si>
    <t>Dans l'onglet : saisie des résultats</t>
  </si>
  <si>
    <t>Renseigner les colonnes A à E lors des pré inscriptions</t>
  </si>
  <si>
    <t xml:space="preserve">T.D.J.V du </t>
  </si>
  <si>
    <t>Faire à l'identique pour chaque catégorie</t>
  </si>
  <si>
    <t>Cadets</t>
  </si>
  <si>
    <t>temps descente 1</t>
  </si>
  <si>
    <t>temps descente 2</t>
  </si>
  <si>
    <t>Clas. DH</t>
  </si>
  <si>
    <t>Points DH</t>
  </si>
  <si>
    <t>NOM</t>
  </si>
  <si>
    <t>Prénom</t>
  </si>
  <si>
    <t>Vérifier que  la colonnes colorées aient bien toutes les formules</t>
  </si>
  <si>
    <t>Pupilles</t>
  </si>
  <si>
    <t>Après le XC</t>
  </si>
  <si>
    <t>Sélectionner une catégorie avec l'onglet de page</t>
  </si>
  <si>
    <t>Faire tri personalisé et faire tri sur colonne H du + petit au plus grand</t>
  </si>
  <si>
    <t>Imprimer après vérification</t>
  </si>
  <si>
    <t>Après l'épreuve DH</t>
  </si>
  <si>
    <t>Renseigner les  colonnes I et J</t>
  </si>
  <si>
    <t>Attention au format (minute: seconde, 1/100)</t>
  </si>
  <si>
    <t>Faire tri personalisé et faire tri sur colonne K du + petit au plus grand</t>
  </si>
  <si>
    <t>Renseigner colonne L (classement DH)</t>
  </si>
  <si>
    <t>Faire  tri personnaliser sur colonne o (classement final) du + grand au + petit</t>
  </si>
  <si>
    <t>PANIZZO</t>
  </si>
  <si>
    <t>Robin</t>
  </si>
  <si>
    <t>Rouvet</t>
  </si>
  <si>
    <t>Sven</t>
  </si>
  <si>
    <t>MOLOZAY</t>
  </si>
  <si>
    <t>Marceau</t>
  </si>
  <si>
    <t>GARGALLO</t>
  </si>
  <si>
    <t>Samuel</t>
  </si>
  <si>
    <t>FERRAND</t>
  </si>
  <si>
    <t>Tomy</t>
  </si>
  <si>
    <t>HERRGOTT</t>
  </si>
  <si>
    <t>Martin</t>
  </si>
  <si>
    <t>BOTTI</t>
  </si>
  <si>
    <t>Victor</t>
  </si>
  <si>
    <t>REY</t>
  </si>
  <si>
    <t>Esteban</t>
  </si>
  <si>
    <t>Nils</t>
  </si>
  <si>
    <t>CINATO</t>
  </si>
  <si>
    <t>Axel</t>
  </si>
  <si>
    <t>MOIROUD</t>
  </si>
  <si>
    <t>Yoann</t>
  </si>
  <si>
    <t>BAUJARD</t>
  </si>
  <si>
    <t>Amaury</t>
  </si>
  <si>
    <t>TURIN</t>
  </si>
  <si>
    <t>Clément</t>
  </si>
  <si>
    <t>BRACHET</t>
  </si>
  <si>
    <t>ludovic</t>
  </si>
  <si>
    <t>GAMBINO</t>
  </si>
  <si>
    <t>Raphael</t>
  </si>
  <si>
    <t>VASSAULT</t>
  </si>
  <si>
    <t>Côme</t>
  </si>
  <si>
    <t>Duriaud</t>
  </si>
  <si>
    <t>Nino</t>
  </si>
  <si>
    <t>Boursat</t>
  </si>
  <si>
    <t>Hélios</t>
  </si>
  <si>
    <t>CARDINAL</t>
  </si>
  <si>
    <t>Florian</t>
  </si>
  <si>
    <t>HOCHMANN-PRALONG</t>
  </si>
  <si>
    <t>RAGARU</t>
  </si>
  <si>
    <t>Luc</t>
  </si>
  <si>
    <t>ARTIGUE</t>
  </si>
  <si>
    <t>Romain</t>
  </si>
  <si>
    <t>ROHMER</t>
  </si>
  <si>
    <t>Hugo</t>
  </si>
  <si>
    <t>TROJA</t>
  </si>
  <si>
    <t>Enzo</t>
  </si>
  <si>
    <t>WAGNER</t>
  </si>
  <si>
    <t>Antoine</t>
  </si>
  <si>
    <t>LABROSSE</t>
  </si>
  <si>
    <t>Noa</t>
  </si>
  <si>
    <t>GOYFFON</t>
  </si>
  <si>
    <t>Tom</t>
  </si>
  <si>
    <t xml:space="preserve">DHALLEINE </t>
  </si>
  <si>
    <t>Mathis</t>
  </si>
  <si>
    <t>MUNOZ</t>
  </si>
  <si>
    <t>Cédric</t>
  </si>
  <si>
    <t>MARTIN</t>
  </si>
  <si>
    <t>Eliott</t>
  </si>
  <si>
    <t>PRALUS</t>
  </si>
  <si>
    <t>Maxence</t>
  </si>
  <si>
    <t>PELTE</t>
  </si>
  <si>
    <t>Baptiste</t>
  </si>
  <si>
    <t>Elian</t>
  </si>
  <si>
    <t xml:space="preserve">Celle </t>
  </si>
  <si>
    <t>Fournier</t>
  </si>
  <si>
    <t>roussel</t>
  </si>
  <si>
    <t>jules</t>
  </si>
  <si>
    <t>KIRKLAR</t>
  </si>
  <si>
    <t>Félix</t>
  </si>
  <si>
    <t>LAVOST</t>
  </si>
  <si>
    <t>Léo</t>
  </si>
  <si>
    <t>AUGROS</t>
  </si>
  <si>
    <t>Vincent</t>
  </si>
  <si>
    <t>BERTHE</t>
  </si>
  <si>
    <t>Paul</t>
  </si>
  <si>
    <t>DESPRES</t>
  </si>
  <si>
    <t>Noe</t>
  </si>
  <si>
    <t>GAIME</t>
  </si>
  <si>
    <t>Amandine</t>
  </si>
  <si>
    <t>MATHIEU</t>
  </si>
  <si>
    <t>Maximilien</t>
  </si>
  <si>
    <t>VAN DE PLASSE</t>
  </si>
  <si>
    <t>Camille</t>
  </si>
  <si>
    <t>ZANOTTI</t>
  </si>
  <si>
    <t>Elias</t>
  </si>
  <si>
    <t>COUILLOUD</t>
  </si>
  <si>
    <t>BELIN</t>
  </si>
  <si>
    <t>Remi</t>
  </si>
  <si>
    <t>BONNOT</t>
  </si>
  <si>
    <t>Valentin</t>
  </si>
  <si>
    <t>VERITE</t>
  </si>
  <si>
    <t>DE STEPHANO</t>
  </si>
  <si>
    <t>maxence</t>
  </si>
  <si>
    <t>Hartstern</t>
  </si>
  <si>
    <t>Lucas</t>
  </si>
  <si>
    <t>DUFOURT</t>
  </si>
  <si>
    <t>BONNARD PROST</t>
  </si>
  <si>
    <t>CHARTOIRE</t>
  </si>
  <si>
    <t>Adrien</t>
  </si>
  <si>
    <t>GAUTHIER</t>
  </si>
  <si>
    <t>Mathieu</t>
  </si>
  <si>
    <t>ECM</t>
  </si>
  <si>
    <t>IRIGNY</t>
  </si>
  <si>
    <t>Ambérieu</t>
  </si>
  <si>
    <t>VCB</t>
  </si>
  <si>
    <t>pommiers</t>
  </si>
  <si>
    <t>Irigny</t>
  </si>
  <si>
    <t>Amberieu</t>
  </si>
  <si>
    <t>?</t>
  </si>
  <si>
    <t>Lyon vtt</t>
  </si>
  <si>
    <t>Bmx Dardilly</t>
  </si>
  <si>
    <t xml:space="preserve">T.D.J.V du 17 JUIN 2018 </t>
  </si>
  <si>
    <t>Alix</t>
  </si>
  <si>
    <t>Saha</t>
  </si>
  <si>
    <t>liselotte</t>
  </si>
  <si>
    <t>Classement catégorie pupille filles</t>
  </si>
  <si>
    <t>Classement catégorie minime fille</t>
  </si>
  <si>
    <t>EDMOND</t>
  </si>
  <si>
    <t>Gauthier</t>
  </si>
  <si>
    <t>POUSSIN</t>
  </si>
  <si>
    <t>Pupille 1</t>
  </si>
  <si>
    <t>BOUFFARD</t>
  </si>
  <si>
    <t>LUCAS</t>
  </si>
  <si>
    <t>PUPILLE</t>
  </si>
  <si>
    <t>BENJAMIN</t>
  </si>
  <si>
    <t>benjamin 2</t>
  </si>
  <si>
    <t>Benjamin 2</t>
  </si>
  <si>
    <t>Benjamim</t>
  </si>
  <si>
    <t>GUYOT</t>
  </si>
  <si>
    <t>Thomas</t>
  </si>
  <si>
    <t>MINIME</t>
  </si>
  <si>
    <t>minime 2</t>
  </si>
  <si>
    <t>minime 1</t>
  </si>
  <si>
    <t>01</t>
  </si>
  <si>
    <t>Minimes</t>
  </si>
  <si>
    <t>LOTISSIER</t>
  </si>
  <si>
    <t>Tanguy</t>
  </si>
  <si>
    <t>BREYSSE</t>
  </si>
  <si>
    <t>ATC</t>
  </si>
  <si>
    <t>CADET</t>
  </si>
  <si>
    <t>Cadet 2</t>
  </si>
  <si>
    <t>cadet 1</t>
  </si>
  <si>
    <t>LACHAUD</t>
  </si>
  <si>
    <t>1:58.626</t>
  </si>
  <si>
    <t>1:55.132</t>
  </si>
  <si>
    <t>2:00.441</t>
  </si>
  <si>
    <t>1:58.018</t>
  </si>
  <si>
    <t>2:10.598</t>
  </si>
  <si>
    <t>2:12.019</t>
  </si>
  <si>
    <t>2:37.763</t>
  </si>
  <si>
    <t>2:31.684</t>
  </si>
  <si>
    <t>2:32.318</t>
  </si>
  <si>
    <t>2:32.183</t>
  </si>
  <si>
    <t>1:59.210</t>
  </si>
  <si>
    <t>2:02.466</t>
  </si>
  <si>
    <t>2:12.353</t>
  </si>
  <si>
    <t>2:08.286</t>
  </si>
  <si>
    <t>1:57.431</t>
  </si>
  <si>
    <t>1:57.099</t>
  </si>
  <si>
    <t>1:55.669</t>
  </si>
  <si>
    <t>1:53.771</t>
  </si>
  <si>
    <t>1:38.397</t>
  </si>
  <si>
    <t>1:41.247</t>
  </si>
  <si>
    <t>1:52.983</t>
  </si>
  <si>
    <t>1:44.943</t>
  </si>
  <si>
    <t>2:37.251</t>
  </si>
  <si>
    <t>2:39.925</t>
  </si>
  <si>
    <t>2:03.838</t>
  </si>
  <si>
    <t>2:03.231</t>
  </si>
  <si>
    <t>1:26.513</t>
  </si>
  <si>
    <t>1:25.026</t>
  </si>
  <si>
    <t>1:27.798</t>
  </si>
  <si>
    <t>1:25.148</t>
  </si>
  <si>
    <t>1:28.437</t>
  </si>
  <si>
    <t>1:26.494</t>
  </si>
  <si>
    <t>1:29.297</t>
  </si>
  <si>
    <t>1:26.821</t>
  </si>
  <si>
    <t>1:31.821</t>
  </si>
  <si>
    <t>1:34.037</t>
  </si>
  <si>
    <t>1:36.484</t>
  </si>
  <si>
    <t>1:34.129</t>
  </si>
  <si>
    <t>1:41.730</t>
  </si>
  <si>
    <t>1:37.872</t>
  </si>
  <si>
    <t>1:42.192</t>
  </si>
  <si>
    <t>1:37.974</t>
  </si>
  <si>
    <t>1:38.657</t>
  </si>
  <si>
    <t>1:38.214</t>
  </si>
  <si>
    <t>1:41.628</t>
  </si>
  <si>
    <t>1:38.965</t>
  </si>
  <si>
    <t>1:44.255</t>
  </si>
  <si>
    <t>1:41.900</t>
  </si>
  <si>
    <t>1:42.598</t>
  </si>
  <si>
    <t>1:45.546</t>
  </si>
  <si>
    <t>1:45.311</t>
  </si>
  <si>
    <t>1:48.533</t>
  </si>
  <si>
    <t>1:47.922</t>
  </si>
  <si>
    <t>1:47.731</t>
  </si>
  <si>
    <t>2:05.277</t>
  </si>
  <si>
    <t>1:48.616</t>
  </si>
  <si>
    <t>1:49.181</t>
  </si>
  <si>
    <t>1:48.898</t>
  </si>
  <si>
    <t>1:58.686</t>
  </si>
  <si>
    <t>2:00.054</t>
  </si>
  <si>
    <t>2:00.178</t>
  </si>
  <si>
    <t>2:02.701</t>
  </si>
  <si>
    <t>1:29.774</t>
  </si>
  <si>
    <t>1:26.910</t>
  </si>
  <si>
    <t>1:31.876</t>
  </si>
  <si>
    <t>1:29.472</t>
  </si>
  <si>
    <t>1:39.631</t>
  </si>
  <si>
    <t>1:37.175</t>
  </si>
  <si>
    <t>1:26.242</t>
  </si>
  <si>
    <t>1:23.672</t>
  </si>
  <si>
    <t>1:27.260</t>
  </si>
  <si>
    <t>1:27.022</t>
  </si>
  <si>
    <t>1:25.359</t>
  </si>
  <si>
    <t>1:24.455</t>
  </si>
  <si>
    <t>1:24.899</t>
  </si>
  <si>
    <t>1:33.551</t>
  </si>
  <si>
    <t>1:28.092</t>
  </si>
  <si>
    <t>1:27.956</t>
  </si>
  <si>
    <t>1:36.752</t>
  </si>
  <si>
    <t>1:39.112</t>
  </si>
  <si>
    <t>1:38.638</t>
  </si>
  <si>
    <t>1:39.577</t>
  </si>
  <si>
    <t>1:40.499</t>
  </si>
  <si>
    <t>1:37.507</t>
  </si>
  <si>
    <t>1:26.133</t>
  </si>
  <si>
    <t>1:28.046</t>
  </si>
  <si>
    <t>1:39.533</t>
  </si>
  <si>
    <t>1:37.891</t>
  </si>
  <si>
    <t>1:30.297</t>
  </si>
  <si>
    <t>1:29.301</t>
  </si>
  <si>
    <t>1:34.264</t>
  </si>
  <si>
    <t>1:30.917</t>
  </si>
  <si>
    <t>1:25.128</t>
  </si>
  <si>
    <t>1:23.321</t>
  </si>
  <si>
    <t>1:41.003</t>
  </si>
  <si>
    <t>1:40.597</t>
  </si>
  <si>
    <t>1:31.062</t>
  </si>
  <si>
    <t>1:28.485</t>
  </si>
  <si>
    <t>1:19.430</t>
  </si>
  <si>
    <t>1:16.997</t>
  </si>
  <si>
    <t>1:31.522</t>
  </si>
  <si>
    <t>1:29.415</t>
  </si>
  <si>
    <t>-</t>
  </si>
  <si>
    <t>1:21.378</t>
  </si>
  <si>
    <t>1:20.205</t>
  </si>
  <si>
    <t>1:43.623</t>
  </si>
  <si>
    <t>1:40.523</t>
  </si>
  <si>
    <t>1:19.454</t>
  </si>
  <si>
    <t>1:19.936</t>
  </si>
  <si>
    <t>1:31.557</t>
  </si>
  <si>
    <t>1:31.304</t>
  </si>
  <si>
    <t>1:26.736</t>
  </si>
  <si>
    <t>1:25.823</t>
  </si>
  <si>
    <t>1:19.664</t>
  </si>
  <si>
    <t>1:45.438</t>
  </si>
  <si>
    <t>1:20.257</t>
  </si>
  <si>
    <t>1:18.796</t>
  </si>
  <si>
    <t>1:32.464</t>
  </si>
  <si>
    <t>1:31.070</t>
  </si>
  <si>
    <t>1:31.908</t>
  </si>
  <si>
    <t>1:29.289</t>
  </si>
  <si>
    <t>1:18.989</t>
  </si>
  <si>
    <t>1:19.264</t>
  </si>
  <si>
    <t>1:28.155</t>
  </si>
  <si>
    <t>1:26.402</t>
  </si>
  <si>
    <t>1:17.886</t>
  </si>
  <si>
    <t>1:17.845</t>
  </si>
  <si>
    <t>1:16.248</t>
  </si>
  <si>
    <t>1:14.307</t>
  </si>
  <si>
    <t>1:18.457</t>
  </si>
  <si>
    <t>1:32.074</t>
  </si>
  <si>
    <t>Classement catégorie poussine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</si>
</sst>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m:ss.000"/>
  </numFmts>
  <fonts count="18" x14ac:knownFonts="1">
    <font>
      <sz val="10"/>
      <name val="Arial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b/>
      <sz val="2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2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9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1" fontId="0" fillId="4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1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/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/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9" fillId="0" borderId="0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6" borderId="0" xfId="0" applyFill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10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0" borderId="1" xfId="0" applyBorder="1"/>
    <xf numFmtId="0" fontId="8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left" vertical="center"/>
    </xf>
    <xf numFmtId="49" fontId="15" fillId="13" borderId="1" xfId="0" applyNumberFormat="1" applyFont="1" applyFill="1" applyBorder="1" applyAlignment="1" applyProtection="1">
      <alignment horizontal="left" vertical="center"/>
      <protection locked="0"/>
    </xf>
    <xf numFmtId="0" fontId="17" fillId="13" borderId="1" xfId="0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9" fillId="9" borderId="8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_Classement Mascul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147"/>
  <sheetViews>
    <sheetView workbookViewId="0">
      <selection activeCell="C21" sqref="C21"/>
    </sheetView>
  </sheetViews>
  <sheetFormatPr baseColWidth="10" defaultRowHeight="12.75" x14ac:dyDescent="0.2"/>
  <cols>
    <col min="1" max="1" width="9.140625" customWidth="1"/>
    <col min="2" max="2" width="11.42578125" style="53"/>
    <col min="6" max="6" width="13.7109375" customWidth="1"/>
  </cols>
  <sheetData>
    <row r="1" spans="1:18" ht="13.5" thickBot="1" x14ac:dyDescent="0.25">
      <c r="A1" s="2" t="s">
        <v>1</v>
      </c>
      <c r="B1" s="51" t="s">
        <v>2</v>
      </c>
      <c r="E1" s="2" t="s">
        <v>3</v>
      </c>
      <c r="F1" s="2" t="s">
        <v>0</v>
      </c>
      <c r="G1" s="2" t="s">
        <v>9</v>
      </c>
      <c r="M1" s="2" t="s">
        <v>11</v>
      </c>
      <c r="N1" s="2" t="s">
        <v>10</v>
      </c>
      <c r="Q1" s="2" t="s">
        <v>11</v>
      </c>
      <c r="R1" s="2" t="s">
        <v>10</v>
      </c>
    </row>
    <row r="2" spans="1:18" ht="12.95" customHeight="1" x14ac:dyDescent="0.2">
      <c r="A2" s="6">
        <v>1</v>
      </c>
      <c r="B2" s="7" t="s">
        <v>8</v>
      </c>
      <c r="F2" s="1"/>
      <c r="G2" s="1"/>
      <c r="M2">
        <v>1</v>
      </c>
      <c r="N2">
        <v>150</v>
      </c>
      <c r="Q2">
        <v>1</v>
      </c>
      <c r="R2">
        <v>150</v>
      </c>
    </row>
    <row r="3" spans="1:18" ht="12.95" customHeight="1" x14ac:dyDescent="0.2">
      <c r="A3" s="6">
        <v>2</v>
      </c>
      <c r="B3" s="8" t="s">
        <v>8</v>
      </c>
      <c r="F3" s="1"/>
      <c r="G3" s="1"/>
      <c r="M3">
        <v>2</v>
      </c>
      <c r="N3">
        <v>147</v>
      </c>
      <c r="Q3">
        <v>2</v>
      </c>
      <c r="R3">
        <v>147</v>
      </c>
    </row>
    <row r="4" spans="1:18" ht="12.95" customHeight="1" x14ac:dyDescent="0.2">
      <c r="A4" s="6">
        <v>3</v>
      </c>
      <c r="B4" s="8" t="s">
        <v>8</v>
      </c>
      <c r="F4" s="1"/>
      <c r="G4" s="1"/>
      <c r="M4">
        <v>3</v>
      </c>
      <c r="N4">
        <v>144</v>
      </c>
      <c r="Q4">
        <v>3</v>
      </c>
      <c r="R4">
        <v>144</v>
      </c>
    </row>
    <row r="5" spans="1:18" ht="12.95" customHeight="1" x14ac:dyDescent="0.2">
      <c r="A5" s="6">
        <v>4</v>
      </c>
      <c r="B5" s="8" t="s">
        <v>8</v>
      </c>
      <c r="F5" s="1"/>
      <c r="G5" s="1"/>
      <c r="M5">
        <v>4</v>
      </c>
      <c r="N5">
        <v>141</v>
      </c>
      <c r="Q5">
        <v>4</v>
      </c>
      <c r="R5">
        <v>141</v>
      </c>
    </row>
    <row r="6" spans="1:18" ht="12.95" customHeight="1" x14ac:dyDescent="0.2">
      <c r="A6" s="6">
        <v>5</v>
      </c>
      <c r="B6" s="8" t="s">
        <v>8</v>
      </c>
      <c r="F6" s="1"/>
      <c r="G6" s="1"/>
      <c r="M6">
        <v>5</v>
      </c>
      <c r="N6">
        <v>138</v>
      </c>
      <c r="Q6">
        <v>5</v>
      </c>
      <c r="R6">
        <v>138</v>
      </c>
    </row>
    <row r="7" spans="1:18" ht="12.95" customHeight="1" x14ac:dyDescent="0.2">
      <c r="A7" s="6">
        <v>6</v>
      </c>
      <c r="B7" s="8" t="s">
        <v>8</v>
      </c>
      <c r="M7">
        <v>6</v>
      </c>
      <c r="N7">
        <v>135</v>
      </c>
      <c r="Q7">
        <v>6</v>
      </c>
      <c r="R7">
        <v>135</v>
      </c>
    </row>
    <row r="8" spans="1:18" ht="12.95" customHeight="1" x14ac:dyDescent="0.2">
      <c r="A8" s="6">
        <v>7</v>
      </c>
      <c r="B8" s="8" t="s">
        <v>8</v>
      </c>
      <c r="M8">
        <v>7</v>
      </c>
      <c r="N8">
        <v>132</v>
      </c>
      <c r="Q8">
        <v>7</v>
      </c>
      <c r="R8">
        <v>132</v>
      </c>
    </row>
    <row r="9" spans="1:18" ht="12.95" customHeight="1" x14ac:dyDescent="0.2">
      <c r="A9" s="6">
        <v>8</v>
      </c>
      <c r="B9" s="8" t="s">
        <v>8</v>
      </c>
      <c r="E9" s="88" t="s">
        <v>25</v>
      </c>
      <c r="F9" s="89"/>
      <c r="G9" s="89"/>
      <c r="H9" s="89"/>
      <c r="I9" s="89"/>
      <c r="J9" s="89"/>
      <c r="K9" s="89"/>
      <c r="L9" s="90"/>
      <c r="M9">
        <v>8</v>
      </c>
      <c r="N9">
        <v>129</v>
      </c>
      <c r="Q9">
        <v>8</v>
      </c>
      <c r="R9">
        <v>129</v>
      </c>
    </row>
    <row r="10" spans="1:18" ht="12.95" customHeight="1" x14ac:dyDescent="0.2">
      <c r="A10" s="6">
        <v>9</v>
      </c>
      <c r="B10" s="8" t="s">
        <v>8</v>
      </c>
      <c r="E10" s="91" t="s">
        <v>27</v>
      </c>
      <c r="F10" s="92"/>
      <c r="G10" s="92"/>
      <c r="H10" s="92"/>
      <c r="I10" s="92"/>
      <c r="J10" s="92"/>
      <c r="K10" s="92"/>
      <c r="L10" s="93"/>
      <c r="M10">
        <v>9</v>
      </c>
      <c r="N10">
        <v>126</v>
      </c>
      <c r="Q10">
        <v>9</v>
      </c>
      <c r="R10">
        <v>126</v>
      </c>
    </row>
    <row r="11" spans="1:18" ht="12.95" customHeight="1" x14ac:dyDescent="0.2">
      <c r="A11" s="6">
        <v>10</v>
      </c>
      <c r="B11" s="8" t="s">
        <v>8</v>
      </c>
      <c r="E11" s="26">
        <v>1</v>
      </c>
      <c r="F11" s="25" t="s">
        <v>28</v>
      </c>
      <c r="G11" s="24"/>
      <c r="H11" s="24"/>
      <c r="I11" s="24"/>
      <c r="J11" s="24"/>
      <c r="K11" s="24"/>
      <c r="L11" s="27"/>
      <c r="M11">
        <v>10</v>
      </c>
      <c r="N11">
        <v>123</v>
      </c>
      <c r="Q11">
        <v>10</v>
      </c>
      <c r="R11">
        <v>123</v>
      </c>
    </row>
    <row r="12" spans="1:18" ht="12.95" customHeight="1" x14ac:dyDescent="0.2">
      <c r="A12" s="38">
        <v>11</v>
      </c>
      <c r="B12" s="52" t="s">
        <v>7</v>
      </c>
      <c r="E12" s="26">
        <v>2</v>
      </c>
      <c r="F12" s="25" t="s">
        <v>38</v>
      </c>
      <c r="G12" s="24"/>
      <c r="H12" s="24"/>
      <c r="I12" s="24"/>
      <c r="J12" s="24"/>
      <c r="K12" s="24"/>
      <c r="L12" s="28"/>
      <c r="M12">
        <v>11</v>
      </c>
      <c r="N12">
        <v>120</v>
      </c>
      <c r="O12" s="5"/>
      <c r="P12" s="5"/>
      <c r="Q12">
        <v>11</v>
      </c>
      <c r="R12">
        <v>120</v>
      </c>
    </row>
    <row r="13" spans="1:18" ht="12.95" customHeight="1" x14ac:dyDescent="0.2">
      <c r="A13" s="38">
        <v>12</v>
      </c>
      <c r="B13" s="52" t="s">
        <v>7</v>
      </c>
      <c r="E13" s="26">
        <v>3</v>
      </c>
      <c r="F13" s="25" t="s">
        <v>26</v>
      </c>
      <c r="G13" s="24"/>
      <c r="H13" s="24"/>
      <c r="I13" s="24"/>
      <c r="J13" s="24"/>
      <c r="K13" s="24"/>
      <c r="L13" s="28"/>
      <c r="M13">
        <v>12</v>
      </c>
      <c r="N13">
        <v>118</v>
      </c>
      <c r="O13" s="3"/>
      <c r="P13" s="3"/>
      <c r="Q13">
        <v>12</v>
      </c>
      <c r="R13">
        <v>118</v>
      </c>
    </row>
    <row r="14" spans="1:18" ht="12.95" customHeight="1" x14ac:dyDescent="0.2">
      <c r="A14" s="38">
        <v>13</v>
      </c>
      <c r="B14" s="52" t="s">
        <v>7</v>
      </c>
      <c r="E14" s="91" t="s">
        <v>40</v>
      </c>
      <c r="F14" s="92"/>
      <c r="G14" s="92"/>
      <c r="H14" s="92"/>
      <c r="I14" s="92"/>
      <c r="J14" s="92"/>
      <c r="K14" s="92"/>
      <c r="L14" s="93"/>
      <c r="M14">
        <v>13</v>
      </c>
      <c r="N14">
        <v>116</v>
      </c>
      <c r="O14" s="3"/>
      <c r="P14" s="3"/>
      <c r="Q14">
        <v>13</v>
      </c>
      <c r="R14">
        <v>116</v>
      </c>
    </row>
    <row r="15" spans="1:18" ht="12.95" customHeight="1" x14ac:dyDescent="0.2">
      <c r="A15" s="38">
        <v>14</v>
      </c>
      <c r="B15" s="52" t="s">
        <v>7</v>
      </c>
      <c r="E15" s="26">
        <v>4</v>
      </c>
      <c r="F15" s="33" t="s">
        <v>41</v>
      </c>
      <c r="G15" s="24"/>
      <c r="H15" s="24"/>
      <c r="I15" s="24"/>
      <c r="J15" s="24"/>
      <c r="K15" s="24"/>
      <c r="L15" s="29"/>
      <c r="M15">
        <v>14</v>
      </c>
      <c r="N15">
        <v>114</v>
      </c>
      <c r="O15" s="3"/>
      <c r="P15" s="3"/>
      <c r="Q15">
        <v>14</v>
      </c>
      <c r="R15">
        <v>114</v>
      </c>
    </row>
    <row r="16" spans="1:18" ht="12.95" customHeight="1" x14ac:dyDescent="0.2">
      <c r="A16" s="38">
        <v>15</v>
      </c>
      <c r="B16" s="52" t="s">
        <v>7</v>
      </c>
      <c r="E16" s="26">
        <v>5</v>
      </c>
      <c r="F16" s="33" t="s">
        <v>42</v>
      </c>
      <c r="G16" s="24"/>
      <c r="H16" s="24"/>
      <c r="I16" s="24"/>
      <c r="J16" s="24"/>
      <c r="K16" s="24"/>
      <c r="L16" s="29"/>
      <c r="M16">
        <v>15</v>
      </c>
      <c r="N16">
        <v>112</v>
      </c>
      <c r="O16" s="3"/>
      <c r="P16" s="3"/>
      <c r="Q16">
        <v>15</v>
      </c>
      <c r="R16">
        <v>112</v>
      </c>
    </row>
    <row r="17" spans="1:18" ht="12.95" customHeight="1" x14ac:dyDescent="0.2">
      <c r="A17" s="38">
        <v>16</v>
      </c>
      <c r="B17" s="52" t="s">
        <v>7</v>
      </c>
      <c r="E17" s="26">
        <v>6</v>
      </c>
      <c r="F17" s="33" t="s">
        <v>30</v>
      </c>
      <c r="G17" s="24"/>
      <c r="H17" s="24"/>
      <c r="I17" s="24"/>
      <c r="J17" s="24"/>
      <c r="K17" s="24"/>
      <c r="L17" s="29"/>
      <c r="M17">
        <v>16</v>
      </c>
      <c r="N17">
        <v>110</v>
      </c>
      <c r="O17" s="3"/>
      <c r="P17" s="3"/>
      <c r="Q17">
        <v>16</v>
      </c>
      <c r="R17">
        <v>110</v>
      </c>
    </row>
    <row r="18" spans="1:18" ht="12.95" customHeight="1" x14ac:dyDescent="0.2">
      <c r="A18" s="38">
        <v>17</v>
      </c>
      <c r="B18" s="52" t="s">
        <v>7</v>
      </c>
      <c r="E18" s="26">
        <v>7</v>
      </c>
      <c r="F18" s="33" t="s">
        <v>43</v>
      </c>
      <c r="G18" s="24"/>
      <c r="H18" s="24"/>
      <c r="I18" s="24"/>
      <c r="J18" s="24"/>
      <c r="K18" s="24"/>
      <c r="L18" s="29"/>
      <c r="M18">
        <v>17</v>
      </c>
      <c r="N18">
        <v>108</v>
      </c>
      <c r="O18" s="3"/>
      <c r="P18" s="3"/>
      <c r="Q18">
        <v>17</v>
      </c>
      <c r="R18">
        <v>108</v>
      </c>
    </row>
    <row r="19" spans="1:18" ht="12.95" customHeight="1" x14ac:dyDescent="0.2">
      <c r="A19" s="38">
        <v>18</v>
      </c>
      <c r="B19" s="52" t="s">
        <v>7</v>
      </c>
      <c r="E19" s="85" t="s">
        <v>44</v>
      </c>
      <c r="F19" s="86"/>
      <c r="G19" s="86"/>
      <c r="H19" s="86"/>
      <c r="I19" s="86"/>
      <c r="J19" s="86"/>
      <c r="K19" s="86"/>
      <c r="L19" s="87"/>
      <c r="M19">
        <v>18</v>
      </c>
      <c r="N19">
        <v>106</v>
      </c>
      <c r="Q19">
        <v>18</v>
      </c>
      <c r="R19">
        <v>106</v>
      </c>
    </row>
    <row r="20" spans="1:18" ht="12.95" customHeight="1" x14ac:dyDescent="0.2">
      <c r="A20" s="38">
        <v>19</v>
      </c>
      <c r="B20" s="52" t="s">
        <v>7</v>
      </c>
      <c r="E20" s="46">
        <v>8</v>
      </c>
      <c r="F20" s="33" t="s">
        <v>41</v>
      </c>
      <c r="G20" s="47"/>
      <c r="H20" s="47"/>
      <c r="I20" s="47"/>
      <c r="J20" s="47"/>
      <c r="K20" s="47"/>
      <c r="L20" s="48"/>
      <c r="M20">
        <v>19</v>
      </c>
      <c r="N20">
        <v>104</v>
      </c>
      <c r="Q20">
        <v>19</v>
      </c>
      <c r="R20">
        <v>104</v>
      </c>
    </row>
    <row r="21" spans="1:18" ht="12.95" customHeight="1" x14ac:dyDescent="0.2">
      <c r="A21" s="38">
        <v>20</v>
      </c>
      <c r="B21" s="52" t="s">
        <v>7</v>
      </c>
      <c r="E21" s="26">
        <v>9</v>
      </c>
      <c r="F21" s="33" t="s">
        <v>45</v>
      </c>
      <c r="G21" s="24"/>
      <c r="H21" s="24"/>
      <c r="I21" s="24"/>
      <c r="J21" s="24"/>
      <c r="K21" s="24"/>
      <c r="L21" s="27"/>
      <c r="M21">
        <v>20</v>
      </c>
      <c r="N21">
        <v>102</v>
      </c>
      <c r="Q21">
        <v>20</v>
      </c>
      <c r="R21">
        <v>102</v>
      </c>
    </row>
    <row r="22" spans="1:18" ht="12.95" customHeight="1" x14ac:dyDescent="0.2">
      <c r="A22" s="38">
        <v>21</v>
      </c>
      <c r="B22" s="52" t="s">
        <v>7</v>
      </c>
      <c r="E22" s="26">
        <v>10</v>
      </c>
      <c r="F22" s="49" t="s">
        <v>46</v>
      </c>
      <c r="G22" s="50"/>
      <c r="H22" s="50"/>
      <c r="I22" s="24"/>
      <c r="J22" s="24"/>
      <c r="K22" s="24"/>
      <c r="L22" s="29"/>
      <c r="M22">
        <v>21</v>
      </c>
      <c r="N22">
        <v>100</v>
      </c>
      <c r="Q22">
        <v>21</v>
      </c>
      <c r="R22">
        <v>100</v>
      </c>
    </row>
    <row r="23" spans="1:18" ht="12.95" customHeight="1" x14ac:dyDescent="0.2">
      <c r="A23" s="38">
        <v>22</v>
      </c>
      <c r="B23" s="52" t="s">
        <v>7</v>
      </c>
      <c r="E23" s="26">
        <v>11</v>
      </c>
      <c r="F23" s="33" t="s">
        <v>47</v>
      </c>
      <c r="G23" s="24"/>
      <c r="H23" s="24"/>
      <c r="I23" s="24"/>
      <c r="J23" s="24"/>
      <c r="K23" s="24"/>
      <c r="L23" s="29"/>
      <c r="M23">
        <v>22</v>
      </c>
      <c r="N23">
        <v>98</v>
      </c>
      <c r="Q23">
        <v>22</v>
      </c>
      <c r="R23">
        <v>98</v>
      </c>
    </row>
    <row r="24" spans="1:18" ht="12.95" customHeight="1" x14ac:dyDescent="0.2">
      <c r="A24" s="38">
        <v>23</v>
      </c>
      <c r="B24" s="52" t="s">
        <v>7</v>
      </c>
      <c r="E24" s="26">
        <v>12</v>
      </c>
      <c r="F24" s="33" t="s">
        <v>48</v>
      </c>
      <c r="G24" s="24"/>
      <c r="H24" s="24"/>
      <c r="I24" s="24"/>
      <c r="J24" s="24"/>
      <c r="K24" s="24"/>
      <c r="L24" s="29"/>
      <c r="M24">
        <v>23</v>
      </c>
      <c r="N24">
        <v>96</v>
      </c>
      <c r="Q24">
        <v>23</v>
      </c>
      <c r="R24">
        <v>96</v>
      </c>
    </row>
    <row r="25" spans="1:18" ht="12.95" customHeight="1" x14ac:dyDescent="0.2">
      <c r="A25" s="38">
        <v>24</v>
      </c>
      <c r="B25" s="52" t="s">
        <v>7</v>
      </c>
      <c r="E25" s="26">
        <v>13</v>
      </c>
      <c r="F25" s="33" t="s">
        <v>49</v>
      </c>
      <c r="G25" s="24"/>
      <c r="H25" s="24"/>
      <c r="I25" s="24"/>
      <c r="J25" s="24"/>
      <c r="K25" s="24"/>
      <c r="L25" s="27"/>
      <c r="M25">
        <v>24</v>
      </c>
      <c r="N25">
        <v>94</v>
      </c>
      <c r="Q25">
        <v>24</v>
      </c>
      <c r="R25">
        <v>94</v>
      </c>
    </row>
    <row r="26" spans="1:18" ht="12.95" customHeight="1" x14ac:dyDescent="0.2">
      <c r="A26" s="38">
        <v>25</v>
      </c>
      <c r="B26" s="52" t="s">
        <v>7</v>
      </c>
      <c r="E26" s="26">
        <v>14</v>
      </c>
      <c r="F26" s="33" t="s">
        <v>43</v>
      </c>
      <c r="G26" s="24"/>
      <c r="H26" s="24"/>
      <c r="I26" s="24"/>
      <c r="J26" s="24"/>
      <c r="K26" s="24"/>
      <c r="L26" s="27"/>
      <c r="M26">
        <v>25</v>
      </c>
      <c r="N26">
        <v>92</v>
      </c>
      <c r="Q26">
        <v>25</v>
      </c>
      <c r="R26">
        <v>92</v>
      </c>
    </row>
    <row r="27" spans="1:18" ht="12.95" customHeight="1" x14ac:dyDescent="0.2">
      <c r="A27" s="38">
        <v>26</v>
      </c>
      <c r="B27" s="52" t="s">
        <v>7</v>
      </c>
      <c r="E27" s="26"/>
      <c r="F27" s="24"/>
      <c r="G27" s="24"/>
      <c r="H27" s="24"/>
      <c r="I27" s="24"/>
      <c r="J27" s="24"/>
      <c r="K27" s="24"/>
      <c r="L27" s="27"/>
      <c r="M27">
        <v>26</v>
      </c>
      <c r="N27">
        <v>90</v>
      </c>
      <c r="Q27">
        <v>26</v>
      </c>
      <c r="R27">
        <v>90</v>
      </c>
    </row>
    <row r="28" spans="1:18" ht="12.95" customHeight="1" x14ac:dyDescent="0.2">
      <c r="A28" s="38">
        <v>27</v>
      </c>
      <c r="B28" s="52" t="s">
        <v>7</v>
      </c>
      <c r="E28" s="26"/>
      <c r="F28" s="24"/>
      <c r="G28" s="24"/>
      <c r="H28" s="24"/>
      <c r="I28" s="24"/>
      <c r="J28" s="24"/>
      <c r="K28" s="24"/>
      <c r="L28" s="27"/>
      <c r="M28">
        <v>27</v>
      </c>
      <c r="N28">
        <v>88</v>
      </c>
      <c r="Q28">
        <v>27</v>
      </c>
      <c r="R28">
        <v>88</v>
      </c>
    </row>
    <row r="29" spans="1:18" ht="12.95" customHeight="1" x14ac:dyDescent="0.2">
      <c r="A29" s="38">
        <v>28</v>
      </c>
      <c r="B29" s="52" t="s">
        <v>7</v>
      </c>
      <c r="E29" s="26"/>
      <c r="F29" s="24"/>
      <c r="G29" s="24"/>
      <c r="H29" s="24"/>
      <c r="I29" s="24"/>
      <c r="J29" s="24"/>
      <c r="K29" s="24"/>
      <c r="L29" s="27"/>
      <c r="M29">
        <v>28</v>
      </c>
      <c r="N29">
        <v>86</v>
      </c>
      <c r="Q29">
        <v>28</v>
      </c>
      <c r="R29">
        <v>86</v>
      </c>
    </row>
    <row r="30" spans="1:18" ht="12.95" customHeight="1" x14ac:dyDescent="0.2">
      <c r="A30" s="38">
        <v>29</v>
      </c>
      <c r="B30" s="52" t="s">
        <v>7</v>
      </c>
      <c r="E30" s="26"/>
      <c r="F30" s="24"/>
      <c r="G30" s="24"/>
      <c r="H30" s="24"/>
      <c r="I30" s="24"/>
      <c r="J30" s="24"/>
      <c r="K30" s="24"/>
      <c r="L30" s="27"/>
      <c r="M30">
        <v>29</v>
      </c>
      <c r="N30">
        <v>84</v>
      </c>
      <c r="Q30">
        <v>29</v>
      </c>
      <c r="R30">
        <v>84</v>
      </c>
    </row>
    <row r="31" spans="1:18" ht="12.95" customHeight="1" x14ac:dyDescent="0.2">
      <c r="A31" s="38">
        <v>30</v>
      </c>
      <c r="B31" s="52" t="s">
        <v>7</v>
      </c>
      <c r="E31" s="30"/>
      <c r="F31" s="31"/>
      <c r="G31" s="31"/>
      <c r="H31" s="31"/>
      <c r="I31" s="31"/>
      <c r="J31" s="31"/>
      <c r="K31" s="31"/>
      <c r="L31" s="32"/>
      <c r="M31">
        <v>30</v>
      </c>
      <c r="N31">
        <v>82</v>
      </c>
      <c r="Q31">
        <v>30</v>
      </c>
      <c r="R31">
        <v>82</v>
      </c>
    </row>
    <row r="32" spans="1:18" ht="12.95" customHeight="1" x14ac:dyDescent="0.2">
      <c r="A32" s="38">
        <v>31</v>
      </c>
      <c r="B32" s="52" t="s">
        <v>7</v>
      </c>
      <c r="M32">
        <v>31</v>
      </c>
      <c r="N32">
        <v>80</v>
      </c>
      <c r="Q32">
        <v>31</v>
      </c>
      <c r="R32">
        <v>80</v>
      </c>
    </row>
    <row r="33" spans="1:18" ht="12.95" customHeight="1" x14ac:dyDescent="0.2">
      <c r="A33" s="38">
        <v>32</v>
      </c>
      <c r="B33" s="52" t="s">
        <v>7</v>
      </c>
      <c r="M33">
        <v>32</v>
      </c>
      <c r="N33">
        <v>78</v>
      </c>
      <c r="Q33">
        <v>32</v>
      </c>
      <c r="R33">
        <v>78</v>
      </c>
    </row>
    <row r="34" spans="1:18" ht="12.95" customHeight="1" x14ac:dyDescent="0.2">
      <c r="A34" s="38">
        <v>33</v>
      </c>
      <c r="B34" s="52" t="s">
        <v>7</v>
      </c>
      <c r="M34">
        <v>33</v>
      </c>
      <c r="N34">
        <v>76</v>
      </c>
      <c r="Q34">
        <v>33</v>
      </c>
      <c r="R34">
        <v>76</v>
      </c>
    </row>
    <row r="35" spans="1:18" ht="12.95" customHeight="1" x14ac:dyDescent="0.2">
      <c r="A35" s="38">
        <v>34</v>
      </c>
      <c r="B35" s="52" t="s">
        <v>7</v>
      </c>
      <c r="M35">
        <v>34</v>
      </c>
      <c r="N35">
        <v>74</v>
      </c>
      <c r="Q35">
        <v>34</v>
      </c>
      <c r="R35">
        <v>74</v>
      </c>
    </row>
    <row r="36" spans="1:18" ht="12.95" customHeight="1" x14ac:dyDescent="0.2">
      <c r="A36" s="38">
        <v>35</v>
      </c>
      <c r="B36" s="52" t="s">
        <v>7</v>
      </c>
      <c r="M36">
        <v>35</v>
      </c>
      <c r="N36">
        <v>72</v>
      </c>
    </row>
    <row r="37" spans="1:18" ht="12.95" customHeight="1" x14ac:dyDescent="0.2">
      <c r="A37" s="55">
        <v>51</v>
      </c>
      <c r="B37" s="56" t="s">
        <v>6</v>
      </c>
      <c r="M37">
        <v>36</v>
      </c>
      <c r="N37">
        <v>70</v>
      </c>
    </row>
    <row r="38" spans="1:18" ht="12.95" customHeight="1" x14ac:dyDescent="0.2">
      <c r="A38" s="55">
        <v>52</v>
      </c>
      <c r="B38" s="56" t="s">
        <v>6</v>
      </c>
      <c r="M38">
        <v>37</v>
      </c>
      <c r="N38">
        <v>68</v>
      </c>
    </row>
    <row r="39" spans="1:18" ht="12.95" customHeight="1" x14ac:dyDescent="0.2">
      <c r="A39" s="55">
        <v>53</v>
      </c>
      <c r="B39" s="56" t="s">
        <v>6</v>
      </c>
      <c r="M39">
        <v>38</v>
      </c>
      <c r="N39">
        <v>66</v>
      </c>
    </row>
    <row r="40" spans="1:18" ht="12.95" customHeight="1" x14ac:dyDescent="0.2">
      <c r="A40" s="55">
        <v>54</v>
      </c>
      <c r="B40" s="56" t="s">
        <v>6</v>
      </c>
      <c r="M40">
        <v>39</v>
      </c>
      <c r="N40">
        <v>64</v>
      </c>
      <c r="Q40">
        <v>35</v>
      </c>
      <c r="R40">
        <v>72</v>
      </c>
    </row>
    <row r="41" spans="1:18" ht="12.95" customHeight="1" x14ac:dyDescent="0.2">
      <c r="A41" s="55">
        <v>55</v>
      </c>
      <c r="B41" s="56" t="s">
        <v>6</v>
      </c>
      <c r="M41">
        <v>40</v>
      </c>
      <c r="N41">
        <v>62</v>
      </c>
      <c r="Q41">
        <v>36</v>
      </c>
      <c r="R41">
        <v>70</v>
      </c>
    </row>
    <row r="42" spans="1:18" ht="12.95" customHeight="1" x14ac:dyDescent="0.2">
      <c r="A42" s="55">
        <v>56</v>
      </c>
      <c r="B42" s="56" t="s">
        <v>6</v>
      </c>
      <c r="M42">
        <v>41</v>
      </c>
      <c r="N42">
        <v>60</v>
      </c>
      <c r="Q42">
        <v>37</v>
      </c>
      <c r="R42">
        <v>68</v>
      </c>
    </row>
    <row r="43" spans="1:18" ht="12.95" customHeight="1" x14ac:dyDescent="0.2">
      <c r="A43" s="55">
        <v>57</v>
      </c>
      <c r="B43" s="56" t="s">
        <v>6</v>
      </c>
      <c r="M43">
        <v>42</v>
      </c>
      <c r="N43">
        <v>58</v>
      </c>
      <c r="Q43">
        <v>38</v>
      </c>
      <c r="R43">
        <v>66</v>
      </c>
    </row>
    <row r="44" spans="1:18" ht="12.95" customHeight="1" x14ac:dyDescent="0.2">
      <c r="A44" s="55">
        <v>58</v>
      </c>
      <c r="B44" s="56" t="s">
        <v>6</v>
      </c>
      <c r="M44">
        <v>43</v>
      </c>
      <c r="N44">
        <v>56</v>
      </c>
      <c r="Q44">
        <v>39</v>
      </c>
      <c r="R44">
        <v>64</v>
      </c>
    </row>
    <row r="45" spans="1:18" ht="12.95" customHeight="1" x14ac:dyDescent="0.2">
      <c r="A45" s="55">
        <v>59</v>
      </c>
      <c r="B45" s="56" t="s">
        <v>6</v>
      </c>
      <c r="M45">
        <v>44</v>
      </c>
      <c r="N45">
        <v>54</v>
      </c>
      <c r="Q45">
        <v>40</v>
      </c>
      <c r="R45">
        <v>62</v>
      </c>
    </row>
    <row r="46" spans="1:18" ht="12.95" customHeight="1" x14ac:dyDescent="0.2">
      <c r="A46" s="55">
        <v>60</v>
      </c>
      <c r="B46" s="56" t="s">
        <v>6</v>
      </c>
      <c r="M46">
        <v>45</v>
      </c>
      <c r="N46">
        <v>52</v>
      </c>
      <c r="Q46">
        <v>41</v>
      </c>
      <c r="R46">
        <v>60</v>
      </c>
    </row>
    <row r="47" spans="1:18" ht="12.95" customHeight="1" x14ac:dyDescent="0.2">
      <c r="A47" s="55">
        <v>61</v>
      </c>
      <c r="B47" s="56" t="s">
        <v>6</v>
      </c>
      <c r="M47">
        <v>46</v>
      </c>
      <c r="N47">
        <v>50</v>
      </c>
      <c r="Q47">
        <v>42</v>
      </c>
      <c r="R47">
        <v>58</v>
      </c>
    </row>
    <row r="48" spans="1:18" ht="12.95" customHeight="1" x14ac:dyDescent="0.2">
      <c r="A48" s="55">
        <v>62</v>
      </c>
      <c r="B48" s="56" t="s">
        <v>6</v>
      </c>
      <c r="M48">
        <v>47</v>
      </c>
      <c r="N48">
        <v>48</v>
      </c>
      <c r="Q48">
        <v>43</v>
      </c>
      <c r="R48">
        <v>56</v>
      </c>
    </row>
    <row r="49" spans="1:18" ht="12.95" customHeight="1" x14ac:dyDescent="0.2">
      <c r="A49" s="55">
        <v>63</v>
      </c>
      <c r="B49" s="56" t="s">
        <v>6</v>
      </c>
      <c r="M49">
        <v>48</v>
      </c>
      <c r="N49">
        <v>46</v>
      </c>
      <c r="Q49">
        <v>44</v>
      </c>
      <c r="R49">
        <v>54</v>
      </c>
    </row>
    <row r="50" spans="1:18" ht="12.95" customHeight="1" x14ac:dyDescent="0.2">
      <c r="A50" s="55">
        <v>64</v>
      </c>
      <c r="B50" s="56" t="s">
        <v>6</v>
      </c>
      <c r="M50">
        <v>49</v>
      </c>
      <c r="N50">
        <v>44</v>
      </c>
      <c r="Q50">
        <v>45</v>
      </c>
      <c r="R50">
        <v>52</v>
      </c>
    </row>
    <row r="51" spans="1:18" ht="12.95" customHeight="1" x14ac:dyDescent="0.2">
      <c r="A51" s="55">
        <v>65</v>
      </c>
      <c r="B51" s="56" t="s">
        <v>6</v>
      </c>
      <c r="M51">
        <v>50</v>
      </c>
      <c r="N51">
        <v>42</v>
      </c>
      <c r="Q51">
        <v>46</v>
      </c>
      <c r="R51">
        <v>50</v>
      </c>
    </row>
    <row r="52" spans="1:18" ht="12.95" customHeight="1" x14ac:dyDescent="0.2">
      <c r="A52" s="55">
        <v>66</v>
      </c>
      <c r="B52" s="56" t="s">
        <v>6</v>
      </c>
      <c r="M52">
        <v>51</v>
      </c>
      <c r="N52">
        <v>40</v>
      </c>
      <c r="Q52">
        <v>47</v>
      </c>
      <c r="R52">
        <v>48</v>
      </c>
    </row>
    <row r="53" spans="1:18" ht="12.95" customHeight="1" x14ac:dyDescent="0.2">
      <c r="A53" s="55">
        <v>67</v>
      </c>
      <c r="B53" s="56" t="s">
        <v>6</v>
      </c>
      <c r="M53">
        <v>52</v>
      </c>
      <c r="N53">
        <v>38</v>
      </c>
      <c r="Q53">
        <v>48</v>
      </c>
      <c r="R53">
        <v>46</v>
      </c>
    </row>
    <row r="54" spans="1:18" ht="12.95" customHeight="1" x14ac:dyDescent="0.2">
      <c r="A54" s="55">
        <v>68</v>
      </c>
      <c r="B54" s="56" t="s">
        <v>6</v>
      </c>
      <c r="M54">
        <v>53</v>
      </c>
      <c r="N54">
        <v>36</v>
      </c>
      <c r="Q54">
        <v>49</v>
      </c>
      <c r="R54">
        <v>44</v>
      </c>
    </row>
    <row r="55" spans="1:18" ht="12.95" customHeight="1" x14ac:dyDescent="0.2">
      <c r="A55" s="55">
        <v>69</v>
      </c>
      <c r="B55" s="56" t="s">
        <v>6</v>
      </c>
      <c r="M55">
        <v>54</v>
      </c>
      <c r="N55">
        <v>34</v>
      </c>
      <c r="Q55">
        <v>50</v>
      </c>
      <c r="R55">
        <v>42</v>
      </c>
    </row>
    <row r="56" spans="1:18" ht="12.95" customHeight="1" x14ac:dyDescent="0.2">
      <c r="A56" s="55">
        <v>70</v>
      </c>
      <c r="B56" s="56" t="s">
        <v>6</v>
      </c>
      <c r="M56">
        <v>55</v>
      </c>
      <c r="N56">
        <v>32</v>
      </c>
      <c r="Q56">
        <v>51</v>
      </c>
      <c r="R56">
        <v>40</v>
      </c>
    </row>
    <row r="57" spans="1:18" ht="12.95" customHeight="1" x14ac:dyDescent="0.2">
      <c r="A57" s="55">
        <v>71</v>
      </c>
      <c r="B57" s="56" t="s">
        <v>6</v>
      </c>
      <c r="M57">
        <v>56</v>
      </c>
      <c r="N57">
        <v>30</v>
      </c>
      <c r="Q57">
        <v>52</v>
      </c>
      <c r="R57">
        <v>38</v>
      </c>
    </row>
    <row r="58" spans="1:18" ht="12.95" customHeight="1" x14ac:dyDescent="0.2">
      <c r="A58" s="55">
        <v>72</v>
      </c>
      <c r="B58" s="56" t="s">
        <v>6</v>
      </c>
      <c r="M58">
        <v>57</v>
      </c>
      <c r="N58">
        <v>28</v>
      </c>
      <c r="Q58">
        <v>53</v>
      </c>
      <c r="R58">
        <v>36</v>
      </c>
    </row>
    <row r="59" spans="1:18" ht="12.95" customHeight="1" x14ac:dyDescent="0.2">
      <c r="A59" s="55">
        <v>73</v>
      </c>
      <c r="B59" s="56" t="s">
        <v>6</v>
      </c>
      <c r="M59">
        <v>58</v>
      </c>
      <c r="N59">
        <v>26</v>
      </c>
      <c r="Q59">
        <v>54</v>
      </c>
      <c r="R59">
        <v>34</v>
      </c>
    </row>
    <row r="60" spans="1:18" ht="12.95" customHeight="1" x14ac:dyDescent="0.2">
      <c r="A60" s="55">
        <v>74</v>
      </c>
      <c r="B60" s="56" t="s">
        <v>6</v>
      </c>
      <c r="M60">
        <v>59</v>
      </c>
      <c r="N60">
        <v>24</v>
      </c>
      <c r="Q60">
        <v>55</v>
      </c>
      <c r="R60">
        <v>32</v>
      </c>
    </row>
    <row r="61" spans="1:18" ht="12.95" customHeight="1" x14ac:dyDescent="0.2">
      <c r="A61" s="55">
        <v>75</v>
      </c>
      <c r="B61" s="56" t="s">
        <v>6</v>
      </c>
      <c r="M61">
        <v>60</v>
      </c>
      <c r="N61">
        <v>22</v>
      </c>
      <c r="Q61">
        <v>56</v>
      </c>
      <c r="R61">
        <v>30</v>
      </c>
    </row>
    <row r="62" spans="1:18" ht="12.95" customHeight="1" x14ac:dyDescent="0.2">
      <c r="A62" s="55">
        <v>76</v>
      </c>
      <c r="B62" s="56" t="s">
        <v>6</v>
      </c>
      <c r="M62">
        <v>61</v>
      </c>
      <c r="N62">
        <v>20</v>
      </c>
      <c r="Q62">
        <v>57</v>
      </c>
      <c r="R62">
        <v>28</v>
      </c>
    </row>
    <row r="63" spans="1:18" ht="12.95" customHeight="1" x14ac:dyDescent="0.2">
      <c r="A63" s="55">
        <v>77</v>
      </c>
      <c r="B63" s="56" t="s">
        <v>6</v>
      </c>
      <c r="M63">
        <v>62</v>
      </c>
      <c r="N63">
        <v>18</v>
      </c>
      <c r="Q63">
        <v>58</v>
      </c>
      <c r="R63">
        <v>26</v>
      </c>
    </row>
    <row r="64" spans="1:18" ht="12.95" customHeight="1" x14ac:dyDescent="0.2">
      <c r="A64" s="55">
        <v>78</v>
      </c>
      <c r="B64" s="56" t="s">
        <v>6</v>
      </c>
      <c r="M64">
        <v>63</v>
      </c>
      <c r="N64">
        <v>16</v>
      </c>
      <c r="Q64">
        <v>59</v>
      </c>
      <c r="R64">
        <v>24</v>
      </c>
    </row>
    <row r="65" spans="1:18" ht="12.95" customHeight="1" x14ac:dyDescent="0.2">
      <c r="A65" s="55">
        <v>79</v>
      </c>
      <c r="B65" s="56" t="s">
        <v>6</v>
      </c>
      <c r="M65">
        <v>64</v>
      </c>
      <c r="N65">
        <v>14</v>
      </c>
      <c r="Q65">
        <v>60</v>
      </c>
      <c r="R65">
        <v>22</v>
      </c>
    </row>
    <row r="66" spans="1:18" ht="12.95" customHeight="1" x14ac:dyDescent="0.2">
      <c r="A66" s="55">
        <v>80</v>
      </c>
      <c r="B66" s="56" t="s">
        <v>6</v>
      </c>
      <c r="M66">
        <v>65</v>
      </c>
      <c r="N66">
        <v>12</v>
      </c>
      <c r="Q66">
        <v>61</v>
      </c>
      <c r="R66">
        <v>20</v>
      </c>
    </row>
    <row r="67" spans="1:18" ht="12.95" customHeight="1" x14ac:dyDescent="0.2">
      <c r="A67" s="55">
        <v>81</v>
      </c>
      <c r="B67" s="56" t="s">
        <v>6</v>
      </c>
      <c r="M67">
        <v>66</v>
      </c>
      <c r="N67">
        <v>10</v>
      </c>
      <c r="Q67">
        <v>62</v>
      </c>
      <c r="R67">
        <v>18</v>
      </c>
    </row>
    <row r="68" spans="1:18" ht="12.95" customHeight="1" x14ac:dyDescent="0.2">
      <c r="A68" s="55">
        <v>82</v>
      </c>
      <c r="B68" s="56" t="s">
        <v>6</v>
      </c>
      <c r="M68">
        <v>67</v>
      </c>
      <c r="N68">
        <v>8</v>
      </c>
      <c r="Q68">
        <v>63</v>
      </c>
      <c r="R68">
        <v>16</v>
      </c>
    </row>
    <row r="69" spans="1:18" ht="12.95" customHeight="1" x14ac:dyDescent="0.2">
      <c r="A69" s="55">
        <v>83</v>
      </c>
      <c r="B69" s="56" t="s">
        <v>6</v>
      </c>
      <c r="M69">
        <v>68</v>
      </c>
      <c r="N69">
        <v>6</v>
      </c>
      <c r="Q69">
        <v>64</v>
      </c>
      <c r="R69">
        <v>14</v>
      </c>
    </row>
    <row r="70" spans="1:18" ht="12.95" customHeight="1" x14ac:dyDescent="0.2">
      <c r="A70" s="55">
        <v>84</v>
      </c>
      <c r="B70" s="56" t="s">
        <v>6</v>
      </c>
      <c r="M70">
        <v>69</v>
      </c>
      <c r="N70">
        <v>4</v>
      </c>
      <c r="Q70">
        <v>65</v>
      </c>
      <c r="R70">
        <v>12</v>
      </c>
    </row>
    <row r="71" spans="1:18" ht="12.95" customHeight="1" x14ac:dyDescent="0.2">
      <c r="A71" s="55">
        <v>85</v>
      </c>
      <c r="B71" s="56" t="s">
        <v>6</v>
      </c>
      <c r="M71">
        <v>70</v>
      </c>
      <c r="N71">
        <v>2</v>
      </c>
      <c r="Q71">
        <v>66</v>
      </c>
      <c r="R71">
        <v>10</v>
      </c>
    </row>
    <row r="72" spans="1:18" ht="12.95" customHeight="1" x14ac:dyDescent="0.2">
      <c r="A72" s="55">
        <v>86</v>
      </c>
      <c r="B72" s="56" t="s">
        <v>6</v>
      </c>
      <c r="M72">
        <v>71</v>
      </c>
      <c r="N72">
        <v>1</v>
      </c>
      <c r="Q72">
        <v>67</v>
      </c>
      <c r="R72">
        <v>8</v>
      </c>
    </row>
    <row r="73" spans="1:18" ht="12.95" customHeight="1" x14ac:dyDescent="0.2">
      <c r="A73" s="55">
        <v>87</v>
      </c>
      <c r="B73" s="56" t="s">
        <v>6</v>
      </c>
      <c r="M73">
        <v>72</v>
      </c>
      <c r="N73">
        <v>1</v>
      </c>
      <c r="Q73">
        <v>68</v>
      </c>
      <c r="R73">
        <v>6</v>
      </c>
    </row>
    <row r="74" spans="1:18" ht="12.95" customHeight="1" x14ac:dyDescent="0.2">
      <c r="A74" s="55">
        <v>88</v>
      </c>
      <c r="B74" s="56" t="s">
        <v>6</v>
      </c>
      <c r="M74">
        <v>73</v>
      </c>
      <c r="N74">
        <v>1</v>
      </c>
      <c r="Q74">
        <v>69</v>
      </c>
      <c r="R74">
        <v>4</v>
      </c>
    </row>
    <row r="75" spans="1:18" ht="12.95" customHeight="1" x14ac:dyDescent="0.2">
      <c r="A75" s="55">
        <v>89</v>
      </c>
      <c r="B75" s="56" t="s">
        <v>6</v>
      </c>
      <c r="M75">
        <v>74</v>
      </c>
      <c r="N75">
        <v>1</v>
      </c>
      <c r="Q75">
        <v>70</v>
      </c>
      <c r="R75">
        <v>2</v>
      </c>
    </row>
    <row r="76" spans="1:18" ht="12.95" customHeight="1" x14ac:dyDescent="0.2">
      <c r="A76" s="55">
        <v>90</v>
      </c>
      <c r="B76" s="56" t="s">
        <v>6</v>
      </c>
      <c r="M76">
        <v>75</v>
      </c>
      <c r="N76">
        <v>1</v>
      </c>
      <c r="Q76">
        <v>71</v>
      </c>
      <c r="R76">
        <v>1</v>
      </c>
    </row>
    <row r="77" spans="1:18" ht="12.95" customHeight="1" x14ac:dyDescent="0.2">
      <c r="A77" s="57">
        <v>101</v>
      </c>
      <c r="B77" s="58" t="s">
        <v>5</v>
      </c>
      <c r="M77">
        <v>76</v>
      </c>
      <c r="N77">
        <v>1</v>
      </c>
      <c r="Q77">
        <v>72</v>
      </c>
      <c r="R77">
        <v>1</v>
      </c>
    </row>
    <row r="78" spans="1:18" ht="12.95" customHeight="1" x14ac:dyDescent="0.2">
      <c r="A78" s="57">
        <v>102</v>
      </c>
      <c r="B78" s="58" t="s">
        <v>5</v>
      </c>
      <c r="M78">
        <v>77</v>
      </c>
      <c r="N78">
        <v>1</v>
      </c>
      <c r="Q78">
        <v>73</v>
      </c>
      <c r="R78">
        <v>1</v>
      </c>
    </row>
    <row r="79" spans="1:18" ht="12.95" customHeight="1" x14ac:dyDescent="0.2">
      <c r="A79" s="57">
        <v>103</v>
      </c>
      <c r="B79" s="58" t="s">
        <v>5</v>
      </c>
      <c r="M79">
        <v>78</v>
      </c>
      <c r="N79">
        <v>1</v>
      </c>
      <c r="Q79">
        <v>74</v>
      </c>
      <c r="R79">
        <v>1</v>
      </c>
    </row>
    <row r="80" spans="1:18" ht="12.95" customHeight="1" x14ac:dyDescent="0.2">
      <c r="A80" s="57">
        <v>104</v>
      </c>
      <c r="B80" s="58" t="s">
        <v>5</v>
      </c>
      <c r="M80">
        <v>79</v>
      </c>
      <c r="N80">
        <v>1</v>
      </c>
      <c r="Q80">
        <v>75</v>
      </c>
      <c r="R80">
        <v>1</v>
      </c>
    </row>
    <row r="81" spans="1:18" ht="12.95" customHeight="1" x14ac:dyDescent="0.2">
      <c r="A81" s="57">
        <v>105</v>
      </c>
      <c r="B81" s="58" t="s">
        <v>5</v>
      </c>
      <c r="M81">
        <v>80</v>
      </c>
      <c r="N81">
        <v>1</v>
      </c>
      <c r="Q81">
        <v>76</v>
      </c>
      <c r="R81">
        <v>1</v>
      </c>
    </row>
    <row r="82" spans="1:18" ht="12.95" customHeight="1" x14ac:dyDescent="0.2">
      <c r="A82" s="57">
        <v>106</v>
      </c>
      <c r="B82" s="58" t="s">
        <v>5</v>
      </c>
      <c r="M82">
        <v>81</v>
      </c>
      <c r="N82">
        <v>1</v>
      </c>
      <c r="Q82">
        <v>77</v>
      </c>
      <c r="R82">
        <v>1</v>
      </c>
    </row>
    <row r="83" spans="1:18" ht="12.95" customHeight="1" x14ac:dyDescent="0.2">
      <c r="A83" s="57">
        <v>107</v>
      </c>
      <c r="B83" s="58" t="s">
        <v>5</v>
      </c>
      <c r="M83">
        <v>82</v>
      </c>
      <c r="N83">
        <v>1</v>
      </c>
      <c r="Q83">
        <v>78</v>
      </c>
      <c r="R83">
        <v>1</v>
      </c>
    </row>
    <row r="84" spans="1:18" ht="12.95" customHeight="1" x14ac:dyDescent="0.2">
      <c r="A84" s="57">
        <v>108</v>
      </c>
      <c r="B84" s="58" t="s">
        <v>5</v>
      </c>
      <c r="M84">
        <v>83</v>
      </c>
      <c r="N84">
        <v>1</v>
      </c>
      <c r="Q84">
        <v>79</v>
      </c>
      <c r="R84">
        <v>1</v>
      </c>
    </row>
    <row r="85" spans="1:18" ht="12.95" customHeight="1" x14ac:dyDescent="0.2">
      <c r="A85" s="57">
        <v>109</v>
      </c>
      <c r="B85" s="58" t="s">
        <v>5</v>
      </c>
      <c r="M85">
        <v>84</v>
      </c>
      <c r="N85">
        <v>1</v>
      </c>
      <c r="Q85">
        <v>80</v>
      </c>
      <c r="R85">
        <v>1</v>
      </c>
    </row>
    <row r="86" spans="1:18" ht="12.95" customHeight="1" x14ac:dyDescent="0.2">
      <c r="A86" s="57">
        <v>110</v>
      </c>
      <c r="B86" s="58" t="s">
        <v>5</v>
      </c>
      <c r="M86">
        <v>85</v>
      </c>
      <c r="N86">
        <v>1</v>
      </c>
      <c r="Q86">
        <v>81</v>
      </c>
      <c r="R86">
        <v>1</v>
      </c>
    </row>
    <row r="87" spans="1:18" ht="12.95" customHeight="1" x14ac:dyDescent="0.2">
      <c r="A87" s="57">
        <v>111</v>
      </c>
      <c r="B87" s="58" t="s">
        <v>5</v>
      </c>
      <c r="M87">
        <v>86</v>
      </c>
      <c r="N87">
        <v>1</v>
      </c>
      <c r="Q87">
        <v>82</v>
      </c>
      <c r="R87">
        <v>1</v>
      </c>
    </row>
    <row r="88" spans="1:18" ht="12.95" customHeight="1" x14ac:dyDescent="0.2">
      <c r="A88" s="57">
        <v>112</v>
      </c>
      <c r="B88" s="58" t="s">
        <v>5</v>
      </c>
      <c r="M88">
        <v>87</v>
      </c>
      <c r="N88">
        <v>1</v>
      </c>
      <c r="Q88">
        <v>83</v>
      </c>
      <c r="R88">
        <v>1</v>
      </c>
    </row>
    <row r="89" spans="1:18" ht="12.95" customHeight="1" x14ac:dyDescent="0.2">
      <c r="A89" s="57">
        <v>113</v>
      </c>
      <c r="B89" s="58" t="s">
        <v>5</v>
      </c>
      <c r="M89">
        <v>88</v>
      </c>
      <c r="N89">
        <v>1</v>
      </c>
      <c r="Q89">
        <v>84</v>
      </c>
      <c r="R89">
        <v>1</v>
      </c>
    </row>
    <row r="90" spans="1:18" ht="12.95" customHeight="1" x14ac:dyDescent="0.2">
      <c r="A90" s="57">
        <v>114</v>
      </c>
      <c r="B90" s="58" t="s">
        <v>5</v>
      </c>
      <c r="M90">
        <v>89</v>
      </c>
      <c r="N90">
        <v>1</v>
      </c>
      <c r="Q90">
        <v>85</v>
      </c>
      <c r="R90">
        <v>1</v>
      </c>
    </row>
    <row r="91" spans="1:18" ht="12.95" customHeight="1" x14ac:dyDescent="0.2">
      <c r="A91" s="57">
        <v>115</v>
      </c>
      <c r="B91" s="58" t="s">
        <v>5</v>
      </c>
      <c r="M91">
        <v>90</v>
      </c>
      <c r="N91">
        <v>1</v>
      </c>
      <c r="Q91">
        <v>86</v>
      </c>
      <c r="R91">
        <v>1</v>
      </c>
    </row>
    <row r="92" spans="1:18" ht="12.95" customHeight="1" x14ac:dyDescent="0.2">
      <c r="A92" s="57">
        <v>116</v>
      </c>
      <c r="B92" s="58" t="s">
        <v>5</v>
      </c>
      <c r="M92">
        <v>91</v>
      </c>
      <c r="N92">
        <v>1</v>
      </c>
      <c r="Q92">
        <v>87</v>
      </c>
      <c r="R92">
        <v>1</v>
      </c>
    </row>
    <row r="93" spans="1:18" ht="12.95" customHeight="1" x14ac:dyDescent="0.2">
      <c r="A93" s="57">
        <v>117</v>
      </c>
      <c r="B93" s="58" t="s">
        <v>5</v>
      </c>
      <c r="M93">
        <v>92</v>
      </c>
      <c r="N93">
        <v>1</v>
      </c>
      <c r="Q93">
        <v>88</v>
      </c>
      <c r="R93">
        <v>1</v>
      </c>
    </row>
    <row r="94" spans="1:18" ht="12.95" customHeight="1" x14ac:dyDescent="0.2">
      <c r="A94" s="57">
        <v>118</v>
      </c>
      <c r="B94" s="58" t="s">
        <v>5</v>
      </c>
      <c r="M94">
        <v>93</v>
      </c>
      <c r="N94">
        <v>1</v>
      </c>
      <c r="Q94">
        <v>89</v>
      </c>
      <c r="R94">
        <v>1</v>
      </c>
    </row>
    <row r="95" spans="1:18" ht="12.95" customHeight="1" x14ac:dyDescent="0.2">
      <c r="A95" s="57">
        <v>119</v>
      </c>
      <c r="B95" s="58" t="s">
        <v>5</v>
      </c>
      <c r="M95">
        <v>94</v>
      </c>
      <c r="N95">
        <v>1</v>
      </c>
      <c r="Q95">
        <v>90</v>
      </c>
      <c r="R95">
        <v>1</v>
      </c>
    </row>
    <row r="96" spans="1:18" ht="12.95" customHeight="1" x14ac:dyDescent="0.2">
      <c r="A96" s="57">
        <v>120</v>
      </c>
      <c r="B96" s="58" t="s">
        <v>5</v>
      </c>
      <c r="M96">
        <v>95</v>
      </c>
      <c r="N96">
        <v>1</v>
      </c>
      <c r="Q96">
        <v>91</v>
      </c>
      <c r="R96">
        <v>1</v>
      </c>
    </row>
    <row r="97" spans="1:18" ht="12.95" customHeight="1" x14ac:dyDescent="0.2">
      <c r="A97" s="57">
        <v>121</v>
      </c>
      <c r="B97" s="58" t="s">
        <v>5</v>
      </c>
      <c r="M97">
        <v>96</v>
      </c>
      <c r="N97">
        <v>1</v>
      </c>
      <c r="Q97">
        <v>92</v>
      </c>
      <c r="R97">
        <v>1</v>
      </c>
    </row>
    <row r="98" spans="1:18" ht="12.95" customHeight="1" x14ac:dyDescent="0.2">
      <c r="A98" s="57">
        <v>122</v>
      </c>
      <c r="B98" s="58" t="s">
        <v>5</v>
      </c>
      <c r="M98">
        <v>97</v>
      </c>
      <c r="N98">
        <v>1</v>
      </c>
      <c r="Q98">
        <v>93</v>
      </c>
      <c r="R98">
        <v>1</v>
      </c>
    </row>
    <row r="99" spans="1:18" ht="12.95" customHeight="1" x14ac:dyDescent="0.2">
      <c r="A99" s="57">
        <v>123</v>
      </c>
      <c r="B99" s="58" t="s">
        <v>5</v>
      </c>
      <c r="M99">
        <v>98</v>
      </c>
      <c r="N99">
        <v>1</v>
      </c>
      <c r="Q99">
        <v>94</v>
      </c>
      <c r="R99">
        <v>1</v>
      </c>
    </row>
    <row r="100" spans="1:18" ht="12.95" customHeight="1" x14ac:dyDescent="0.2">
      <c r="A100" s="57">
        <v>124</v>
      </c>
      <c r="B100" s="58" t="s">
        <v>5</v>
      </c>
      <c r="M100">
        <v>99</v>
      </c>
      <c r="N100">
        <v>1</v>
      </c>
      <c r="Q100">
        <v>95</v>
      </c>
      <c r="R100">
        <v>1</v>
      </c>
    </row>
    <row r="101" spans="1:18" ht="12.95" customHeight="1" x14ac:dyDescent="0.2">
      <c r="A101" s="57">
        <v>125</v>
      </c>
      <c r="B101" s="58" t="s">
        <v>5</v>
      </c>
      <c r="Q101">
        <v>96</v>
      </c>
      <c r="R101">
        <v>1</v>
      </c>
    </row>
    <row r="102" spans="1:18" ht="12.95" customHeight="1" x14ac:dyDescent="0.2">
      <c r="A102" s="57">
        <v>126</v>
      </c>
      <c r="B102" s="58" t="s">
        <v>5</v>
      </c>
      <c r="Q102">
        <v>97</v>
      </c>
      <c r="R102">
        <v>1</v>
      </c>
    </row>
    <row r="103" spans="1:18" ht="12.95" customHeight="1" x14ac:dyDescent="0.2">
      <c r="A103" s="57">
        <v>127</v>
      </c>
      <c r="B103" s="58" t="s">
        <v>5</v>
      </c>
      <c r="Q103">
        <v>98</v>
      </c>
      <c r="R103">
        <v>1</v>
      </c>
    </row>
    <row r="104" spans="1:18" ht="12.95" customHeight="1" x14ac:dyDescent="0.2">
      <c r="A104" s="57">
        <v>128</v>
      </c>
      <c r="B104" s="58" t="s">
        <v>5</v>
      </c>
      <c r="Q104">
        <v>99</v>
      </c>
      <c r="R104">
        <v>1</v>
      </c>
    </row>
    <row r="105" spans="1:18" ht="12.95" customHeight="1" x14ac:dyDescent="0.2">
      <c r="A105" s="57">
        <v>129</v>
      </c>
      <c r="B105" s="58" t="s">
        <v>5</v>
      </c>
    </row>
    <row r="106" spans="1:18" ht="12.95" customHeight="1" x14ac:dyDescent="0.2">
      <c r="A106" s="57">
        <v>130</v>
      </c>
      <c r="B106" s="58" t="s">
        <v>5</v>
      </c>
    </row>
    <row r="107" spans="1:18" ht="12.95" customHeight="1" x14ac:dyDescent="0.2">
      <c r="A107" s="57">
        <v>131</v>
      </c>
      <c r="B107" s="58" t="s">
        <v>5</v>
      </c>
    </row>
    <row r="108" spans="1:18" ht="12.95" customHeight="1" x14ac:dyDescent="0.2">
      <c r="A108" s="57">
        <v>132</v>
      </c>
      <c r="B108" s="58" t="s">
        <v>5</v>
      </c>
    </row>
    <row r="109" spans="1:18" ht="12.95" customHeight="1" x14ac:dyDescent="0.2">
      <c r="A109" s="57">
        <v>133</v>
      </c>
      <c r="B109" s="58" t="s">
        <v>5</v>
      </c>
    </row>
    <row r="110" spans="1:18" ht="12.95" customHeight="1" x14ac:dyDescent="0.2">
      <c r="A110" s="57">
        <v>134</v>
      </c>
      <c r="B110" s="58" t="s">
        <v>5</v>
      </c>
    </row>
    <row r="111" spans="1:18" ht="12.95" customHeight="1" x14ac:dyDescent="0.2">
      <c r="A111" s="57">
        <v>135</v>
      </c>
      <c r="B111" s="58" t="s">
        <v>5</v>
      </c>
    </row>
    <row r="112" spans="1:18" ht="12.95" customHeight="1" x14ac:dyDescent="0.2">
      <c r="A112" s="57">
        <v>136</v>
      </c>
      <c r="B112" s="58" t="s">
        <v>5</v>
      </c>
    </row>
    <row r="113" spans="1:2" ht="12.95" customHeight="1" x14ac:dyDescent="0.2">
      <c r="A113" s="57">
        <v>137</v>
      </c>
      <c r="B113" s="58" t="s">
        <v>5</v>
      </c>
    </row>
    <row r="114" spans="1:2" ht="12.95" customHeight="1" x14ac:dyDescent="0.2">
      <c r="A114" s="57">
        <v>138</v>
      </c>
      <c r="B114" s="58" t="s">
        <v>5</v>
      </c>
    </row>
    <row r="115" spans="1:2" ht="12.95" customHeight="1" x14ac:dyDescent="0.2">
      <c r="A115" s="57">
        <v>139</v>
      </c>
      <c r="B115" s="58" t="s">
        <v>5</v>
      </c>
    </row>
    <row r="116" spans="1:2" ht="12.95" customHeight="1" x14ac:dyDescent="0.2">
      <c r="A116" s="57">
        <v>140</v>
      </c>
      <c r="B116" s="58" t="s">
        <v>5</v>
      </c>
    </row>
    <row r="117" spans="1:2" ht="12.95" customHeight="1" x14ac:dyDescent="0.2">
      <c r="A117" s="59">
        <v>170</v>
      </c>
      <c r="B117" s="60" t="s">
        <v>31</v>
      </c>
    </row>
    <row r="118" spans="1:2" ht="12.95" customHeight="1" x14ac:dyDescent="0.2">
      <c r="A118" s="59">
        <v>171</v>
      </c>
      <c r="B118" s="60" t="s">
        <v>31</v>
      </c>
    </row>
    <row r="119" spans="1:2" ht="12.95" customHeight="1" x14ac:dyDescent="0.2">
      <c r="A119" s="59">
        <v>172</v>
      </c>
      <c r="B119" s="60" t="s">
        <v>31</v>
      </c>
    </row>
    <row r="120" spans="1:2" ht="12.95" customHeight="1" x14ac:dyDescent="0.2">
      <c r="A120" s="59">
        <v>173</v>
      </c>
      <c r="B120" s="60" t="s">
        <v>31</v>
      </c>
    </row>
    <row r="121" spans="1:2" ht="12.95" customHeight="1" x14ac:dyDescent="0.2">
      <c r="A121" s="59">
        <v>174</v>
      </c>
      <c r="B121" s="60" t="s">
        <v>31</v>
      </c>
    </row>
    <row r="122" spans="1:2" ht="12.95" customHeight="1" x14ac:dyDescent="0.2">
      <c r="A122" s="59">
        <v>175</v>
      </c>
      <c r="B122" s="60" t="s">
        <v>31</v>
      </c>
    </row>
    <row r="123" spans="1:2" ht="12.95" customHeight="1" x14ac:dyDescent="0.2">
      <c r="A123" s="59">
        <v>176</v>
      </c>
      <c r="B123" s="60" t="s">
        <v>31</v>
      </c>
    </row>
    <row r="124" spans="1:2" ht="12.95" customHeight="1" x14ac:dyDescent="0.2">
      <c r="A124" s="59">
        <v>177</v>
      </c>
      <c r="B124" s="60" t="s">
        <v>31</v>
      </c>
    </row>
    <row r="125" spans="1:2" ht="12.95" customHeight="1" x14ac:dyDescent="0.2">
      <c r="A125" s="59">
        <v>178</v>
      </c>
      <c r="B125" s="60" t="s">
        <v>31</v>
      </c>
    </row>
    <row r="126" spans="1:2" ht="12.95" customHeight="1" x14ac:dyDescent="0.2">
      <c r="A126" s="59">
        <v>179</v>
      </c>
      <c r="B126" s="60" t="s">
        <v>31</v>
      </c>
    </row>
    <row r="127" spans="1:2" ht="12.95" customHeight="1" x14ac:dyDescent="0.2">
      <c r="A127" s="59">
        <v>180</v>
      </c>
      <c r="B127" s="60" t="s">
        <v>31</v>
      </c>
    </row>
    <row r="128" spans="1:2" ht="12.95" customHeight="1" x14ac:dyDescent="0.2">
      <c r="A128" s="59">
        <v>181</v>
      </c>
      <c r="B128" s="60" t="s">
        <v>31</v>
      </c>
    </row>
    <row r="129" spans="1:2" ht="12.95" customHeight="1" x14ac:dyDescent="0.2">
      <c r="A129" s="59">
        <v>182</v>
      </c>
      <c r="B129" s="60" t="s">
        <v>31</v>
      </c>
    </row>
    <row r="130" spans="1:2" x14ac:dyDescent="0.2">
      <c r="A130" s="59">
        <v>183</v>
      </c>
      <c r="B130" s="60" t="s">
        <v>31</v>
      </c>
    </row>
    <row r="131" spans="1:2" x14ac:dyDescent="0.2">
      <c r="A131" s="59">
        <v>184</v>
      </c>
      <c r="B131" s="60" t="s">
        <v>31</v>
      </c>
    </row>
    <row r="132" spans="1:2" x14ac:dyDescent="0.2">
      <c r="A132" s="59">
        <v>185</v>
      </c>
      <c r="B132" s="60" t="s">
        <v>31</v>
      </c>
    </row>
    <row r="133" spans="1:2" x14ac:dyDescent="0.2">
      <c r="A133" s="59">
        <v>186</v>
      </c>
      <c r="B133" s="60" t="s">
        <v>31</v>
      </c>
    </row>
    <row r="134" spans="1:2" x14ac:dyDescent="0.2">
      <c r="A134" s="59">
        <v>187</v>
      </c>
      <c r="B134" s="60" t="s">
        <v>31</v>
      </c>
    </row>
    <row r="135" spans="1:2" x14ac:dyDescent="0.2">
      <c r="A135" s="59">
        <v>188</v>
      </c>
      <c r="B135" s="60" t="s">
        <v>31</v>
      </c>
    </row>
    <row r="136" spans="1:2" x14ac:dyDescent="0.2">
      <c r="A136" s="59">
        <v>189</v>
      </c>
      <c r="B136" s="60" t="s">
        <v>31</v>
      </c>
    </row>
    <row r="137" spans="1:2" x14ac:dyDescent="0.2">
      <c r="A137" s="59">
        <v>190</v>
      </c>
      <c r="B137" s="60" t="s">
        <v>31</v>
      </c>
    </row>
    <row r="138" spans="1:2" x14ac:dyDescent="0.2">
      <c r="A138" s="59">
        <v>191</v>
      </c>
      <c r="B138" s="60" t="s">
        <v>31</v>
      </c>
    </row>
    <row r="139" spans="1:2" x14ac:dyDescent="0.2">
      <c r="A139" s="59">
        <v>192</v>
      </c>
      <c r="B139" s="60" t="s">
        <v>31</v>
      </c>
    </row>
    <row r="140" spans="1:2" x14ac:dyDescent="0.2">
      <c r="A140" s="59">
        <v>193</v>
      </c>
      <c r="B140" s="60" t="s">
        <v>31</v>
      </c>
    </row>
    <row r="141" spans="1:2" x14ac:dyDescent="0.2">
      <c r="A141" s="59">
        <v>194</v>
      </c>
      <c r="B141" s="60" t="s">
        <v>31</v>
      </c>
    </row>
    <row r="142" spans="1:2" x14ac:dyDescent="0.2">
      <c r="A142" s="59">
        <v>195</v>
      </c>
      <c r="B142" s="60" t="s">
        <v>31</v>
      </c>
    </row>
    <row r="143" spans="1:2" x14ac:dyDescent="0.2">
      <c r="A143" s="59">
        <v>196</v>
      </c>
      <c r="B143" s="60" t="s">
        <v>31</v>
      </c>
    </row>
    <row r="144" spans="1:2" x14ac:dyDescent="0.2">
      <c r="A144" s="59">
        <v>197</v>
      </c>
      <c r="B144" s="60" t="s">
        <v>31</v>
      </c>
    </row>
    <row r="145" spans="1:2" x14ac:dyDescent="0.2">
      <c r="A145" s="59">
        <v>198</v>
      </c>
      <c r="B145" s="60" t="s">
        <v>31</v>
      </c>
    </row>
    <row r="146" spans="1:2" x14ac:dyDescent="0.2">
      <c r="A146" s="59">
        <v>199</v>
      </c>
      <c r="B146" s="60" t="s">
        <v>31</v>
      </c>
    </row>
    <row r="147" spans="1:2" x14ac:dyDescent="0.2">
      <c r="A147" s="59">
        <v>200</v>
      </c>
      <c r="B147" s="60" t="s">
        <v>31</v>
      </c>
    </row>
  </sheetData>
  <mergeCells count="4">
    <mergeCell ref="E19:L19"/>
    <mergeCell ref="E9:L9"/>
    <mergeCell ref="E10:L10"/>
    <mergeCell ref="E14:L1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="80" zoomScaleNormal="80" workbookViewId="0">
      <selection activeCell="Q16" sqref="Q16"/>
    </sheetView>
  </sheetViews>
  <sheetFormatPr baseColWidth="10" defaultRowHeight="14.25" x14ac:dyDescent="0.2"/>
  <cols>
    <col min="1" max="1" width="11.42578125" style="4"/>
    <col min="2" max="2" width="17.85546875" style="4" customWidth="1"/>
    <col min="3" max="5" width="11.42578125" style="4"/>
    <col min="6" max="6" width="20.140625" style="4" customWidth="1"/>
    <col min="7" max="7" width="14.28515625" style="4" customWidth="1"/>
    <col min="8" max="8" width="11.42578125" style="4"/>
    <col min="9" max="9" width="17.7109375" style="4" customWidth="1"/>
    <col min="10" max="10" width="17.28515625" style="4" customWidth="1"/>
    <col min="11" max="13" width="11.42578125" style="4"/>
    <col min="14" max="14" width="16" style="4" customWidth="1"/>
    <col min="15" max="15" width="15.42578125" style="4" customWidth="1"/>
    <col min="16" max="16" width="11.42578125" style="4"/>
    <col min="17" max="17" width="11.42578125" style="34"/>
    <col min="18" max="16384" width="11.42578125" style="4"/>
  </cols>
  <sheetData>
    <row r="1" spans="1:15" ht="42" customHeight="1" x14ac:dyDescent="0.2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9.75" customHeight="1" x14ac:dyDescent="0.2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s="43" customFormat="1" ht="40.5" customHeight="1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</row>
    <row r="4" spans="1:15" s="43" customFormat="1" ht="19.5" x14ac:dyDescent="0.2">
      <c r="A4" s="64">
        <v>3</v>
      </c>
      <c r="B4" s="68" t="s">
        <v>54</v>
      </c>
      <c r="C4" s="64" t="s">
        <v>55</v>
      </c>
      <c r="D4" s="65" t="s">
        <v>8</v>
      </c>
      <c r="E4" s="65">
        <v>69</v>
      </c>
      <c r="F4" s="61" t="s">
        <v>155</v>
      </c>
      <c r="G4" s="22">
        <v>2</v>
      </c>
      <c r="H4" s="13">
        <f>IF(G4&lt;&gt;"",VLOOKUP(G4,PointXC,2,FALSE),"")</f>
        <v>147</v>
      </c>
      <c r="I4" s="41" t="s">
        <v>193</v>
      </c>
      <c r="J4" s="41" t="s">
        <v>194</v>
      </c>
      <c r="K4" s="44" t="s">
        <v>194</v>
      </c>
      <c r="L4" s="23">
        <v>1</v>
      </c>
      <c r="M4" s="12">
        <f>IF(L4&lt;&gt;"",VLOOKUP(L4,ClassementPoints,2,FALSE),"")</f>
        <v>150</v>
      </c>
      <c r="N4" s="16">
        <f>M4+H4</f>
        <v>297</v>
      </c>
      <c r="O4" s="40">
        <v>1</v>
      </c>
    </row>
    <row r="5" spans="1:15" s="43" customFormat="1" ht="19.5" x14ac:dyDescent="0.2">
      <c r="A5" s="64">
        <v>5</v>
      </c>
      <c r="B5" s="65" t="s">
        <v>58</v>
      </c>
      <c r="C5" s="65" t="s">
        <v>59</v>
      </c>
      <c r="D5" s="65" t="s">
        <v>8</v>
      </c>
      <c r="E5" s="65">
        <v>69</v>
      </c>
      <c r="F5" s="61" t="s">
        <v>160</v>
      </c>
      <c r="G5" s="22">
        <v>1</v>
      </c>
      <c r="H5" s="13">
        <f>IF(G5&lt;&gt;"",VLOOKUP(G5,PointXC,2,FALSE),"")</f>
        <v>150</v>
      </c>
      <c r="I5" s="41" t="s">
        <v>195</v>
      </c>
      <c r="J5" s="41" t="s">
        <v>196</v>
      </c>
      <c r="K5" s="44" t="s">
        <v>196</v>
      </c>
      <c r="L5" s="23">
        <v>2</v>
      </c>
      <c r="M5" s="12">
        <f>IF(L5&lt;&gt;"",VLOOKUP(L5,ClassementPoints,2,FALSE),"")</f>
        <v>147</v>
      </c>
      <c r="N5" s="16">
        <f>M5+H5</f>
        <v>297</v>
      </c>
      <c r="O5" s="40">
        <v>2</v>
      </c>
    </row>
    <row r="6" spans="1:15" s="43" customFormat="1" ht="19.5" x14ac:dyDescent="0.2">
      <c r="A6" s="64">
        <v>4</v>
      </c>
      <c r="B6" s="68" t="s">
        <v>56</v>
      </c>
      <c r="C6" s="64" t="s">
        <v>57</v>
      </c>
      <c r="D6" s="65" t="s">
        <v>8</v>
      </c>
      <c r="E6" s="65">
        <v>69</v>
      </c>
      <c r="F6" s="61" t="s">
        <v>155</v>
      </c>
      <c r="G6" s="22">
        <v>3</v>
      </c>
      <c r="H6" s="13">
        <f>IF(G6&lt;&gt;"",VLOOKUP(G6,PointXC,2,FALSE),"")</f>
        <v>144</v>
      </c>
      <c r="I6" s="41" t="s">
        <v>197</v>
      </c>
      <c r="J6" s="41" t="s">
        <v>198</v>
      </c>
      <c r="K6" s="44" t="s">
        <v>197</v>
      </c>
      <c r="L6" s="23">
        <v>3</v>
      </c>
      <c r="M6" s="12">
        <f>IF(L6&lt;&gt;"",VLOOKUP(L6,ClassementPoints,2,FALSE),"")</f>
        <v>144</v>
      </c>
      <c r="N6" s="16">
        <f>M6+H6</f>
        <v>288</v>
      </c>
      <c r="O6" s="40">
        <v>3</v>
      </c>
    </row>
    <row r="7" spans="1:15" s="43" customFormat="1" ht="18.75" customHeight="1" x14ac:dyDescent="0.2">
      <c r="A7" s="64">
        <v>1</v>
      </c>
      <c r="B7" s="65" t="s">
        <v>50</v>
      </c>
      <c r="C7" s="65" t="s">
        <v>51</v>
      </c>
      <c r="D7" s="65" t="s">
        <v>169</v>
      </c>
      <c r="E7" s="65">
        <v>69</v>
      </c>
      <c r="F7" s="61" t="s">
        <v>151</v>
      </c>
      <c r="G7" s="22">
        <v>5</v>
      </c>
      <c r="H7" s="13">
        <f>IF(G7&lt;&gt;"",VLOOKUP(G7,PointXC,2,FALSE),"")</f>
        <v>138</v>
      </c>
      <c r="I7" s="41" t="s">
        <v>199</v>
      </c>
      <c r="J7" s="41" t="s">
        <v>200</v>
      </c>
      <c r="K7" s="44" t="s">
        <v>200</v>
      </c>
      <c r="L7" s="23">
        <v>4</v>
      </c>
      <c r="M7" s="12">
        <f>IF(L7&lt;&gt;"",VLOOKUP(L7,ClassementPoints,2,FALSE),"")</f>
        <v>141</v>
      </c>
      <c r="N7" s="16">
        <f>M7+H7</f>
        <v>279</v>
      </c>
      <c r="O7" s="40">
        <v>4</v>
      </c>
    </row>
    <row r="8" spans="1:15" s="43" customFormat="1" ht="19.5" x14ac:dyDescent="0.2">
      <c r="A8" s="64">
        <v>2</v>
      </c>
      <c r="B8" s="66" t="s">
        <v>52</v>
      </c>
      <c r="C8" s="67" t="s">
        <v>53</v>
      </c>
      <c r="D8" s="65" t="s">
        <v>8</v>
      </c>
      <c r="E8" s="65">
        <v>69</v>
      </c>
      <c r="F8" s="61" t="s">
        <v>159</v>
      </c>
      <c r="G8" s="22">
        <v>4</v>
      </c>
      <c r="H8" s="13">
        <f>IF(G8&lt;&gt;"",VLOOKUP(G8,PointXC,2,FALSE),"")</f>
        <v>141</v>
      </c>
      <c r="I8" s="41" t="s">
        <v>201</v>
      </c>
      <c r="J8" s="41" t="s">
        <v>202</v>
      </c>
      <c r="K8" s="44" t="s">
        <v>202</v>
      </c>
      <c r="L8" s="23">
        <v>5</v>
      </c>
      <c r="M8" s="12">
        <f>IF(L8&lt;&gt;"",VLOOKUP(L8,ClassementPoints,2,FALSE),"")</f>
        <v>138</v>
      </c>
      <c r="N8" s="16">
        <f>M8+H8</f>
        <v>279</v>
      </c>
      <c r="O8" s="40">
        <v>5</v>
      </c>
    </row>
  </sheetData>
  <sheetProtection algorithmName="SHA-512" hashValue="7ynrmQYIhBupniN+7YqEawedGS7pkU5DlXdkRwWfKu7g72IdLzVeYU49Uz83qTiFUTtt0rPwU/holOlR6tjTig==" saltValue="GzcZvEPDx9bUYURH+jWPcA==" spinCount="100000" sheet="1" objects="1" scenarios="1" selectLockedCells="1" selectUnlockedCells="1"/>
  <sortState ref="A4:O8">
    <sortCondition descending="1" ref="N4:N8"/>
    <sortCondition descending="1" ref="M4:M8"/>
  </sortState>
  <mergeCells count="2">
    <mergeCell ref="A2:O2"/>
    <mergeCell ref="A1:O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="80" zoomScaleNormal="80" workbookViewId="0">
      <selection activeCell="Q16" sqref="Q16"/>
    </sheetView>
  </sheetViews>
  <sheetFormatPr baseColWidth="10" defaultRowHeight="14.25" x14ac:dyDescent="0.2"/>
  <cols>
    <col min="2" max="2" width="23" customWidth="1"/>
    <col min="6" max="6" width="17.85546875" customWidth="1"/>
    <col min="9" max="9" width="14.42578125" customWidth="1"/>
    <col min="10" max="10" width="16.140625" customWidth="1"/>
    <col min="14" max="14" width="22.140625" customWidth="1"/>
    <col min="15" max="15" width="14.28515625" customWidth="1"/>
    <col min="17" max="17" width="14.5703125" style="35" customWidth="1"/>
  </cols>
  <sheetData>
    <row r="1" spans="1:17" s="4" customFormat="1" ht="42" customHeight="1" x14ac:dyDescent="0.2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4" customFormat="1" ht="39.75" customHeight="1" x14ac:dyDescent="0.2">
      <c r="A2" s="94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43" customFormat="1" ht="40.5" customHeight="1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</row>
    <row r="4" spans="1:17" s="43" customFormat="1" ht="19.5" x14ac:dyDescent="0.2">
      <c r="A4" s="71">
        <v>14</v>
      </c>
      <c r="B4" s="68" t="s">
        <v>52</v>
      </c>
      <c r="C4" s="64" t="s">
        <v>66</v>
      </c>
      <c r="D4" s="64" t="s">
        <v>7</v>
      </c>
      <c r="E4" s="64">
        <v>69</v>
      </c>
      <c r="F4" s="73" t="s">
        <v>159</v>
      </c>
      <c r="G4" s="22">
        <v>1</v>
      </c>
      <c r="H4" s="13">
        <f>IF(G4&lt;&gt;"",VLOOKUP(G4,PointXC,2,FALSE),"")</f>
        <v>150</v>
      </c>
      <c r="I4" s="42" t="s">
        <v>211</v>
      </c>
      <c r="J4" s="41" t="s">
        <v>212</v>
      </c>
      <c r="K4" s="44" t="s">
        <v>211</v>
      </c>
      <c r="L4" s="23">
        <v>1</v>
      </c>
      <c r="M4" s="12">
        <f>IF(L4&lt;&gt;"",VLOOKUP(L4,ClassementPoints,2,FALSE),"")</f>
        <v>150</v>
      </c>
      <c r="N4" s="16">
        <f>M4+H4</f>
        <v>300</v>
      </c>
      <c r="O4" s="40">
        <v>1</v>
      </c>
    </row>
    <row r="5" spans="1:17" s="43" customFormat="1" ht="19.5" x14ac:dyDescent="0.2">
      <c r="A5" s="71">
        <v>15</v>
      </c>
      <c r="B5" s="71" t="s">
        <v>171</v>
      </c>
      <c r="C5" s="71" t="s">
        <v>172</v>
      </c>
      <c r="D5" s="71" t="s">
        <v>7</v>
      </c>
      <c r="E5" s="71">
        <v>69</v>
      </c>
      <c r="F5" s="71" t="s">
        <v>154</v>
      </c>
      <c r="G5" s="22">
        <v>3</v>
      </c>
      <c r="H5" s="13">
        <f>IF(G5&lt;&gt;"",VLOOKUP(G5,PointXC,2,FALSE),"")</f>
        <v>144</v>
      </c>
      <c r="I5" s="41" t="s">
        <v>213</v>
      </c>
      <c r="J5" s="41" t="s">
        <v>214</v>
      </c>
      <c r="K5" s="44" t="s">
        <v>214</v>
      </c>
      <c r="L5" s="23">
        <v>2</v>
      </c>
      <c r="M5" s="12">
        <f>IF(L5&lt;&gt;"",VLOOKUP(L5,ClassementPoints,2,FALSE),"")</f>
        <v>147</v>
      </c>
      <c r="N5" s="16">
        <f>M5+H5</f>
        <v>291</v>
      </c>
      <c r="O5" s="40">
        <v>2</v>
      </c>
    </row>
    <row r="6" spans="1:17" s="43" customFormat="1" ht="19.5" x14ac:dyDescent="0.2">
      <c r="A6" s="71">
        <v>13</v>
      </c>
      <c r="B6" s="72" t="s">
        <v>64</v>
      </c>
      <c r="C6" s="72" t="s">
        <v>65</v>
      </c>
      <c r="D6" s="72" t="s">
        <v>7</v>
      </c>
      <c r="E6" s="72">
        <v>69</v>
      </c>
      <c r="F6" s="71" t="s">
        <v>154</v>
      </c>
      <c r="G6" s="22">
        <v>2</v>
      </c>
      <c r="H6" s="13">
        <f>IF(G6&lt;&gt;"",VLOOKUP(G6,PointXC,2,FALSE),"")</f>
        <v>147</v>
      </c>
      <c r="I6" s="41" t="s">
        <v>209</v>
      </c>
      <c r="J6" s="41" t="s">
        <v>210</v>
      </c>
      <c r="K6" s="44" t="s">
        <v>210</v>
      </c>
      <c r="L6" s="23">
        <v>3</v>
      </c>
      <c r="M6" s="12">
        <f>IF(L6&lt;&gt;"",VLOOKUP(L6,ClassementPoints,2,FALSE),"")</f>
        <v>144</v>
      </c>
      <c r="N6" s="16">
        <f>M6+H6</f>
        <v>291</v>
      </c>
      <c r="O6" s="40">
        <v>3</v>
      </c>
    </row>
    <row r="7" spans="1:17" s="43" customFormat="1" ht="18.75" customHeight="1" x14ac:dyDescent="0.2">
      <c r="A7" s="71">
        <v>12</v>
      </c>
      <c r="B7" s="67" t="s">
        <v>62</v>
      </c>
      <c r="C7" s="67" t="s">
        <v>63</v>
      </c>
      <c r="D7" s="72" t="s">
        <v>7</v>
      </c>
      <c r="E7" s="72">
        <v>69</v>
      </c>
      <c r="F7" s="71" t="s">
        <v>154</v>
      </c>
      <c r="G7" s="22">
        <v>5</v>
      </c>
      <c r="H7" s="13">
        <f>IF(G7&lt;&gt;"",VLOOKUP(G7,PointXC,2,FALSE),"")</f>
        <v>138</v>
      </c>
      <c r="I7" s="41" t="s">
        <v>207</v>
      </c>
      <c r="J7" s="42" t="s">
        <v>208</v>
      </c>
      <c r="K7" s="44" t="s">
        <v>208</v>
      </c>
      <c r="L7" s="23">
        <v>4</v>
      </c>
      <c r="M7" s="12">
        <f>IF(L7&lt;&gt;"",VLOOKUP(L7,ClassementPoints,2,FALSE),"")</f>
        <v>141</v>
      </c>
      <c r="N7" s="16">
        <f>M7+H7</f>
        <v>279</v>
      </c>
      <c r="O7" s="40">
        <v>4</v>
      </c>
    </row>
    <row r="8" spans="1:17" s="43" customFormat="1" ht="19.5" x14ac:dyDescent="0.2">
      <c r="A8" s="71">
        <v>11</v>
      </c>
      <c r="B8" s="72" t="s">
        <v>60</v>
      </c>
      <c r="C8" s="72" t="s">
        <v>61</v>
      </c>
      <c r="D8" s="72" t="s">
        <v>170</v>
      </c>
      <c r="E8" s="72">
        <v>69</v>
      </c>
      <c r="F8" s="71" t="s">
        <v>156</v>
      </c>
      <c r="G8" s="22">
        <v>4</v>
      </c>
      <c r="H8" s="13">
        <f>IF(G8&lt;&gt;"",VLOOKUP(G8,PointXC,2,FALSE),"")</f>
        <v>141</v>
      </c>
      <c r="I8" s="41" t="s">
        <v>205</v>
      </c>
      <c r="J8" s="41" t="s">
        <v>206</v>
      </c>
      <c r="K8" s="44" t="s">
        <v>206</v>
      </c>
      <c r="L8" s="23">
        <v>5</v>
      </c>
      <c r="M8" s="12">
        <f>IF(L8&lt;&gt;"",VLOOKUP(L8,ClassementPoints,2,FALSE),"")</f>
        <v>138</v>
      </c>
      <c r="N8" s="16">
        <f>M8+H8</f>
        <v>279</v>
      </c>
      <c r="O8" s="40">
        <v>5</v>
      </c>
    </row>
  </sheetData>
  <sheetProtection algorithmName="SHA-512" hashValue="5rgXc0UfqNCPTenfRxTDOOZe+6Y4rBSzldaXMEwugMgf/rej7PyD82qKns176T4i7TCeUaS/eDVrJGE+AFeLCA==" saltValue="KXuzbvBerMTwPOhGZRTV/w==" spinCount="100000" sheet="1" objects="1" scenarios="1" selectLockedCells="1" selectUnlockedCells="1"/>
  <sortState ref="A4:Q8">
    <sortCondition descending="1" ref="N4:N8"/>
    <sortCondition descending="1" ref="M4:M8"/>
  </sortState>
  <mergeCells count="2">
    <mergeCell ref="A1:Q1"/>
    <mergeCell ref="A2:Q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5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0" zoomScaleNormal="80" workbookViewId="0">
      <selection activeCell="Q19" sqref="Q19"/>
    </sheetView>
  </sheetViews>
  <sheetFormatPr baseColWidth="10" defaultRowHeight="14.25" x14ac:dyDescent="0.2"/>
  <cols>
    <col min="1" max="1" width="8.5703125" customWidth="1"/>
    <col min="2" max="2" width="31.42578125" bestFit="1" customWidth="1"/>
    <col min="3" max="3" width="11" bestFit="1" customWidth="1"/>
    <col min="4" max="4" width="13.42578125" customWidth="1"/>
    <col min="5" max="5" width="14.5703125" customWidth="1"/>
    <col min="6" max="6" width="16.85546875" bestFit="1" customWidth="1"/>
    <col min="7" max="7" width="16.28515625" bestFit="1" customWidth="1"/>
    <col min="8" max="8" width="13.85546875" customWidth="1"/>
    <col min="9" max="10" width="15" customWidth="1"/>
    <col min="11" max="11" width="11" bestFit="1" customWidth="1"/>
    <col min="12" max="12" width="10.28515625" bestFit="1" customWidth="1"/>
    <col min="13" max="13" width="11.7109375" bestFit="1" customWidth="1"/>
    <col min="14" max="14" width="17.42578125" customWidth="1"/>
    <col min="15" max="15" width="11.5703125" bestFit="1" customWidth="1"/>
    <col min="16" max="16" width="13.140625" bestFit="1" customWidth="1"/>
    <col min="17" max="17" width="12.28515625" style="35" bestFit="1" customWidth="1"/>
  </cols>
  <sheetData>
    <row r="1" spans="1:17" s="4" customFormat="1" ht="42" customHeight="1" x14ac:dyDescent="0.2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4" customFormat="1" ht="39.75" customHeight="1" x14ac:dyDescent="0.2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43" customFormat="1" ht="40.5" customHeight="1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</row>
    <row r="4" spans="1:17" s="43" customFormat="1" ht="19.5" x14ac:dyDescent="0.2">
      <c r="A4" s="71">
        <v>52</v>
      </c>
      <c r="B4" s="72" t="s">
        <v>69</v>
      </c>
      <c r="C4" s="72" t="s">
        <v>70</v>
      </c>
      <c r="D4" s="72" t="s">
        <v>174</v>
      </c>
      <c r="E4" s="72">
        <v>69</v>
      </c>
      <c r="F4" s="71" t="s">
        <v>151</v>
      </c>
      <c r="G4" s="22">
        <v>2</v>
      </c>
      <c r="H4" s="13">
        <f t="shared" ref="H4:H21" si="0">IF(G4&lt;&gt;"",VLOOKUP(G4,PointXC,2,FALSE),"")</f>
        <v>147</v>
      </c>
      <c r="I4" s="41" t="s">
        <v>219</v>
      </c>
      <c r="J4" s="42" t="s">
        <v>220</v>
      </c>
      <c r="K4" s="44" t="s">
        <v>220</v>
      </c>
      <c r="L4" s="23">
        <v>1</v>
      </c>
      <c r="M4" s="12">
        <f t="shared" ref="M4:M21" si="1">IF(L4&lt;&gt;"",VLOOKUP(L4,ClassementPoints,2,FALSE),"")</f>
        <v>150</v>
      </c>
      <c r="N4" s="16">
        <f t="shared" ref="N4:N21" si="2">M4+H4</f>
        <v>297</v>
      </c>
      <c r="O4" s="40">
        <v>1</v>
      </c>
    </row>
    <row r="5" spans="1:17" s="43" customFormat="1" ht="19.5" x14ac:dyDescent="0.2">
      <c r="A5" s="71">
        <v>67</v>
      </c>
      <c r="B5" s="79" t="s">
        <v>94</v>
      </c>
      <c r="C5" s="76" t="s">
        <v>95</v>
      </c>
      <c r="D5" s="72" t="s">
        <v>6</v>
      </c>
      <c r="E5" s="72">
        <v>69</v>
      </c>
      <c r="F5" s="73" t="s">
        <v>155</v>
      </c>
      <c r="G5" s="22">
        <v>1</v>
      </c>
      <c r="H5" s="13">
        <f t="shared" si="0"/>
        <v>150</v>
      </c>
      <c r="I5" s="41" t="s">
        <v>221</v>
      </c>
      <c r="J5" s="41" t="s">
        <v>222</v>
      </c>
      <c r="K5" s="44" t="s">
        <v>222</v>
      </c>
      <c r="L5" s="23">
        <v>2</v>
      </c>
      <c r="M5" s="12">
        <f t="shared" si="1"/>
        <v>147</v>
      </c>
      <c r="N5" s="16">
        <f t="shared" si="2"/>
        <v>297</v>
      </c>
      <c r="O5" s="40">
        <v>2</v>
      </c>
    </row>
    <row r="6" spans="1:17" s="43" customFormat="1" ht="19.5" x14ac:dyDescent="0.2">
      <c r="A6" s="71">
        <v>53</v>
      </c>
      <c r="B6" s="72" t="s">
        <v>71</v>
      </c>
      <c r="C6" s="72" t="s">
        <v>72</v>
      </c>
      <c r="D6" s="72" t="s">
        <v>174</v>
      </c>
      <c r="E6" s="72">
        <v>69</v>
      </c>
      <c r="F6" s="71" t="s">
        <v>151</v>
      </c>
      <c r="G6" s="22">
        <v>5</v>
      </c>
      <c r="H6" s="13">
        <f t="shared" si="0"/>
        <v>138</v>
      </c>
      <c r="I6" s="41" t="s">
        <v>223</v>
      </c>
      <c r="J6" s="41" t="s">
        <v>224</v>
      </c>
      <c r="K6" s="44" t="s">
        <v>224</v>
      </c>
      <c r="L6" s="23">
        <v>3</v>
      </c>
      <c r="M6" s="12">
        <f t="shared" si="1"/>
        <v>144</v>
      </c>
      <c r="N6" s="16">
        <f t="shared" si="2"/>
        <v>282</v>
      </c>
      <c r="O6" s="40">
        <v>3</v>
      </c>
    </row>
    <row r="7" spans="1:17" s="43" customFormat="1" ht="18.75" customHeight="1" x14ac:dyDescent="0.2">
      <c r="A7" s="71">
        <v>66</v>
      </c>
      <c r="B7" s="79" t="s">
        <v>92</v>
      </c>
      <c r="C7" s="80" t="s">
        <v>93</v>
      </c>
      <c r="D7" s="72" t="s">
        <v>6</v>
      </c>
      <c r="E7" s="72">
        <v>69</v>
      </c>
      <c r="F7" s="73" t="s">
        <v>155</v>
      </c>
      <c r="G7" s="22">
        <v>4</v>
      </c>
      <c r="H7" s="13">
        <f t="shared" si="0"/>
        <v>141</v>
      </c>
      <c r="I7" s="42" t="s">
        <v>225</v>
      </c>
      <c r="J7" s="41" t="s">
        <v>226</v>
      </c>
      <c r="K7" s="44" t="s">
        <v>226</v>
      </c>
      <c r="L7" s="23">
        <v>4</v>
      </c>
      <c r="M7" s="12">
        <f t="shared" si="1"/>
        <v>141</v>
      </c>
      <c r="N7" s="16">
        <f t="shared" si="2"/>
        <v>282</v>
      </c>
      <c r="O7" s="40">
        <v>4</v>
      </c>
    </row>
    <row r="8" spans="1:17" s="43" customFormat="1" ht="19.5" x14ac:dyDescent="0.2">
      <c r="A8" s="71">
        <v>51</v>
      </c>
      <c r="B8" s="72" t="s">
        <v>67</v>
      </c>
      <c r="C8" s="72" t="s">
        <v>68</v>
      </c>
      <c r="D8" s="72" t="s">
        <v>174</v>
      </c>
      <c r="E8" s="72">
        <v>69</v>
      </c>
      <c r="F8" s="71" t="s">
        <v>151</v>
      </c>
      <c r="G8" s="22">
        <v>3</v>
      </c>
      <c r="H8" s="13">
        <f t="shared" si="0"/>
        <v>144</v>
      </c>
      <c r="I8" s="41" t="s">
        <v>227</v>
      </c>
      <c r="J8" s="41" t="s">
        <v>228</v>
      </c>
      <c r="K8" s="44" t="s">
        <v>227</v>
      </c>
      <c r="L8" s="23">
        <v>5</v>
      </c>
      <c r="M8" s="12">
        <f t="shared" si="1"/>
        <v>138</v>
      </c>
      <c r="N8" s="16">
        <f t="shared" si="2"/>
        <v>282</v>
      </c>
      <c r="O8" s="40">
        <v>5</v>
      </c>
    </row>
    <row r="9" spans="1:17" s="43" customFormat="1" ht="19.5" x14ac:dyDescent="0.2">
      <c r="A9" s="71">
        <v>56</v>
      </c>
      <c r="B9" s="72" t="s">
        <v>75</v>
      </c>
      <c r="C9" s="72" t="s">
        <v>76</v>
      </c>
      <c r="D9" s="72" t="s">
        <v>175</v>
      </c>
      <c r="E9" s="72">
        <v>69</v>
      </c>
      <c r="F9" s="71" t="s">
        <v>156</v>
      </c>
      <c r="G9" s="22">
        <v>8</v>
      </c>
      <c r="H9" s="13">
        <f t="shared" si="0"/>
        <v>129</v>
      </c>
      <c r="I9" s="41" t="s">
        <v>229</v>
      </c>
      <c r="J9" s="41" t="s">
        <v>230</v>
      </c>
      <c r="K9" s="44" t="s">
        <v>230</v>
      </c>
      <c r="L9" s="23">
        <v>6</v>
      </c>
      <c r="M9" s="12">
        <f t="shared" si="1"/>
        <v>135</v>
      </c>
      <c r="N9" s="16">
        <f t="shared" si="2"/>
        <v>264</v>
      </c>
      <c r="O9" s="40">
        <v>6</v>
      </c>
    </row>
    <row r="10" spans="1:17" s="43" customFormat="1" ht="19.5" x14ac:dyDescent="0.2">
      <c r="A10" s="71">
        <v>61</v>
      </c>
      <c r="B10" s="72" t="s">
        <v>83</v>
      </c>
      <c r="C10" s="72" t="s">
        <v>84</v>
      </c>
      <c r="D10" s="72" t="s">
        <v>6</v>
      </c>
      <c r="E10" s="72">
        <v>1</v>
      </c>
      <c r="F10" s="71" t="s">
        <v>153</v>
      </c>
      <c r="G10" s="22">
        <v>6</v>
      </c>
      <c r="H10" s="13">
        <f t="shared" si="0"/>
        <v>135</v>
      </c>
      <c r="I10" s="42" t="s">
        <v>233</v>
      </c>
      <c r="J10" s="41" t="s">
        <v>234</v>
      </c>
      <c r="K10" s="44" t="s">
        <v>234</v>
      </c>
      <c r="L10" s="23">
        <v>8</v>
      </c>
      <c r="M10" s="12">
        <f t="shared" si="1"/>
        <v>129</v>
      </c>
      <c r="N10" s="16">
        <f t="shared" si="2"/>
        <v>264</v>
      </c>
      <c r="O10" s="40">
        <v>7</v>
      </c>
    </row>
    <row r="11" spans="1:17" s="43" customFormat="1" ht="19.5" x14ac:dyDescent="0.2">
      <c r="A11" s="71">
        <v>64</v>
      </c>
      <c r="B11" s="76" t="s">
        <v>88</v>
      </c>
      <c r="C11" s="76" t="s">
        <v>89</v>
      </c>
      <c r="D11" s="72" t="s">
        <v>177</v>
      </c>
      <c r="E11" s="72">
        <v>69</v>
      </c>
      <c r="F11" s="71" t="s">
        <v>154</v>
      </c>
      <c r="G11" s="22">
        <v>9</v>
      </c>
      <c r="H11" s="13">
        <f t="shared" si="0"/>
        <v>126</v>
      </c>
      <c r="I11" s="41" t="s">
        <v>231</v>
      </c>
      <c r="J11" s="42" t="s">
        <v>232</v>
      </c>
      <c r="K11" s="44" t="s">
        <v>232</v>
      </c>
      <c r="L11" s="23">
        <v>7</v>
      </c>
      <c r="M11" s="12">
        <f t="shared" si="1"/>
        <v>132</v>
      </c>
      <c r="N11" s="16">
        <f t="shared" si="2"/>
        <v>258</v>
      </c>
      <c r="O11" s="40">
        <v>8</v>
      </c>
    </row>
    <row r="12" spans="1:17" s="43" customFormat="1" ht="19.5" x14ac:dyDescent="0.2">
      <c r="A12" s="71">
        <v>65</v>
      </c>
      <c r="B12" s="77" t="s">
        <v>90</v>
      </c>
      <c r="C12" s="78" t="s">
        <v>91</v>
      </c>
      <c r="D12" s="72" t="s">
        <v>6</v>
      </c>
      <c r="E12" s="72">
        <v>69</v>
      </c>
      <c r="F12" s="73" t="s">
        <v>155</v>
      </c>
      <c r="G12" s="22">
        <v>7</v>
      </c>
      <c r="H12" s="13">
        <f t="shared" si="0"/>
        <v>132</v>
      </c>
      <c r="I12" s="41" t="s">
        <v>235</v>
      </c>
      <c r="J12" s="41" t="s">
        <v>236</v>
      </c>
      <c r="K12" s="44" t="s">
        <v>236</v>
      </c>
      <c r="L12" s="23">
        <v>9</v>
      </c>
      <c r="M12" s="12">
        <f t="shared" si="1"/>
        <v>126</v>
      </c>
      <c r="N12" s="16">
        <f t="shared" si="2"/>
        <v>258</v>
      </c>
      <c r="O12" s="40">
        <v>9</v>
      </c>
    </row>
    <row r="13" spans="1:17" s="43" customFormat="1" ht="19.5" x14ac:dyDescent="0.2">
      <c r="A13" s="71">
        <v>58</v>
      </c>
      <c r="B13" s="72" t="s">
        <v>79</v>
      </c>
      <c r="C13" s="72" t="s">
        <v>80</v>
      </c>
      <c r="D13" s="72" t="s">
        <v>176</v>
      </c>
      <c r="E13" s="72">
        <v>69</v>
      </c>
      <c r="F13" s="71" t="s">
        <v>156</v>
      </c>
      <c r="G13" s="22">
        <v>12</v>
      </c>
      <c r="H13" s="13">
        <f t="shared" si="0"/>
        <v>118</v>
      </c>
      <c r="I13" s="42" t="s">
        <v>237</v>
      </c>
      <c r="J13" s="41" t="s">
        <v>238</v>
      </c>
      <c r="K13" s="44" t="s">
        <v>238</v>
      </c>
      <c r="L13" s="23">
        <v>10</v>
      </c>
      <c r="M13" s="12">
        <f t="shared" si="1"/>
        <v>123</v>
      </c>
      <c r="N13" s="16">
        <f t="shared" si="2"/>
        <v>241</v>
      </c>
      <c r="O13" s="40">
        <v>10</v>
      </c>
    </row>
    <row r="14" spans="1:17" s="43" customFormat="1" ht="19.5" x14ac:dyDescent="0.2">
      <c r="A14" s="71">
        <v>62</v>
      </c>
      <c r="B14" s="76" t="s">
        <v>85</v>
      </c>
      <c r="C14" s="76" t="s">
        <v>86</v>
      </c>
      <c r="D14" s="72" t="s">
        <v>177</v>
      </c>
      <c r="E14" s="72">
        <v>69</v>
      </c>
      <c r="F14" s="71" t="s">
        <v>154</v>
      </c>
      <c r="G14" s="22">
        <v>10</v>
      </c>
      <c r="H14" s="13">
        <f t="shared" si="0"/>
        <v>123</v>
      </c>
      <c r="I14" s="42" t="s">
        <v>243</v>
      </c>
      <c r="J14" s="41" t="s">
        <v>244</v>
      </c>
      <c r="K14" s="44" t="s">
        <v>243</v>
      </c>
      <c r="L14" s="23">
        <v>13</v>
      </c>
      <c r="M14" s="12">
        <f t="shared" si="1"/>
        <v>116</v>
      </c>
      <c r="N14" s="16">
        <f t="shared" si="2"/>
        <v>239</v>
      </c>
      <c r="O14" s="40">
        <v>11</v>
      </c>
    </row>
    <row r="15" spans="1:17" s="43" customFormat="1" ht="19.5" x14ac:dyDescent="0.2">
      <c r="A15" s="71">
        <v>55</v>
      </c>
      <c r="B15" s="72" t="s">
        <v>167</v>
      </c>
      <c r="C15" s="72" t="s">
        <v>168</v>
      </c>
      <c r="D15" s="72" t="s">
        <v>174</v>
      </c>
      <c r="E15" s="72">
        <v>69</v>
      </c>
      <c r="F15" s="71" t="s">
        <v>151</v>
      </c>
      <c r="G15" s="22">
        <v>14</v>
      </c>
      <c r="H15" s="13">
        <f t="shared" si="0"/>
        <v>114</v>
      </c>
      <c r="I15" s="41" t="s">
        <v>239</v>
      </c>
      <c r="J15" s="41" t="s">
        <v>240</v>
      </c>
      <c r="K15" s="44" t="s">
        <v>240</v>
      </c>
      <c r="L15" s="23">
        <v>11</v>
      </c>
      <c r="M15" s="12">
        <f t="shared" si="1"/>
        <v>120</v>
      </c>
      <c r="N15" s="16">
        <f t="shared" si="2"/>
        <v>234</v>
      </c>
      <c r="O15" s="40">
        <v>12</v>
      </c>
    </row>
    <row r="16" spans="1:17" s="43" customFormat="1" ht="19.5" x14ac:dyDescent="0.2">
      <c r="A16" s="71">
        <v>57</v>
      </c>
      <c r="B16" s="75" t="s">
        <v>77</v>
      </c>
      <c r="C16" s="75" t="s">
        <v>78</v>
      </c>
      <c r="D16" s="75" t="s">
        <v>176</v>
      </c>
      <c r="E16" s="75">
        <v>69</v>
      </c>
      <c r="F16" s="71" t="s">
        <v>156</v>
      </c>
      <c r="G16" s="22">
        <v>13</v>
      </c>
      <c r="H16" s="13">
        <f t="shared" si="0"/>
        <v>116</v>
      </c>
      <c r="I16" s="41" t="s">
        <v>245</v>
      </c>
      <c r="J16" s="41" t="s">
        <v>246</v>
      </c>
      <c r="K16" s="44" t="s">
        <v>246</v>
      </c>
      <c r="L16" s="23">
        <v>14</v>
      </c>
      <c r="M16" s="12">
        <f t="shared" si="1"/>
        <v>114</v>
      </c>
      <c r="N16" s="16">
        <f t="shared" si="2"/>
        <v>230</v>
      </c>
      <c r="O16" s="40">
        <v>13</v>
      </c>
    </row>
    <row r="17" spans="1:15" s="43" customFormat="1" ht="19.5" x14ac:dyDescent="0.2">
      <c r="A17" s="71">
        <v>59</v>
      </c>
      <c r="B17" s="72" t="s">
        <v>81</v>
      </c>
      <c r="C17" s="72" t="s">
        <v>82</v>
      </c>
      <c r="D17" s="72" t="s">
        <v>6</v>
      </c>
      <c r="E17" s="72">
        <v>1</v>
      </c>
      <c r="F17" s="71" t="s">
        <v>153</v>
      </c>
      <c r="G17" s="22">
        <v>11</v>
      </c>
      <c r="H17" s="13">
        <f t="shared" si="0"/>
        <v>120</v>
      </c>
      <c r="I17" s="41" t="s">
        <v>249</v>
      </c>
      <c r="J17" s="41" t="s">
        <v>250</v>
      </c>
      <c r="K17" s="44" t="s">
        <v>250</v>
      </c>
      <c r="L17" s="23">
        <v>16</v>
      </c>
      <c r="M17" s="12">
        <f t="shared" si="1"/>
        <v>110</v>
      </c>
      <c r="N17" s="16">
        <f t="shared" si="2"/>
        <v>230</v>
      </c>
      <c r="O17" s="40">
        <v>14</v>
      </c>
    </row>
    <row r="18" spans="1:15" s="43" customFormat="1" ht="19.5" x14ac:dyDescent="0.2">
      <c r="A18" s="71">
        <v>54</v>
      </c>
      <c r="B18" s="72" t="s">
        <v>73</v>
      </c>
      <c r="C18" s="72" t="s">
        <v>74</v>
      </c>
      <c r="D18" s="72" t="s">
        <v>174</v>
      </c>
      <c r="E18" s="72">
        <v>69</v>
      </c>
      <c r="F18" s="71" t="s">
        <v>151</v>
      </c>
      <c r="G18" s="22">
        <v>16</v>
      </c>
      <c r="H18" s="13">
        <f t="shared" si="0"/>
        <v>110</v>
      </c>
      <c r="I18" s="42" t="s">
        <v>241</v>
      </c>
      <c r="J18" s="41" t="s">
        <v>242</v>
      </c>
      <c r="K18" s="44" t="s">
        <v>241</v>
      </c>
      <c r="L18" s="23">
        <v>12</v>
      </c>
      <c r="M18" s="12">
        <f t="shared" si="1"/>
        <v>118</v>
      </c>
      <c r="N18" s="16">
        <f t="shared" si="2"/>
        <v>228</v>
      </c>
      <c r="O18" s="40">
        <v>15</v>
      </c>
    </row>
    <row r="19" spans="1:15" s="43" customFormat="1" ht="19.5" x14ac:dyDescent="0.2">
      <c r="A19" s="71">
        <v>69</v>
      </c>
      <c r="B19" s="71" t="s">
        <v>178</v>
      </c>
      <c r="C19" s="71" t="s">
        <v>179</v>
      </c>
      <c r="D19" s="71" t="s">
        <v>6</v>
      </c>
      <c r="E19" s="72">
        <v>69</v>
      </c>
      <c r="F19" s="71" t="s">
        <v>154</v>
      </c>
      <c r="G19" s="22">
        <v>15</v>
      </c>
      <c r="H19" s="13">
        <f t="shared" si="0"/>
        <v>112</v>
      </c>
      <c r="I19" s="41" t="s">
        <v>247</v>
      </c>
      <c r="J19" s="41" t="s">
        <v>248</v>
      </c>
      <c r="K19" s="44" t="s">
        <v>248</v>
      </c>
      <c r="L19" s="23">
        <v>15</v>
      </c>
      <c r="M19" s="12">
        <f t="shared" si="1"/>
        <v>112</v>
      </c>
      <c r="N19" s="16">
        <f t="shared" si="2"/>
        <v>224</v>
      </c>
      <c r="O19" s="40">
        <v>16</v>
      </c>
    </row>
    <row r="20" spans="1:15" s="43" customFormat="1" ht="19.5" x14ac:dyDescent="0.2">
      <c r="A20" s="71">
        <v>63</v>
      </c>
      <c r="B20" s="72" t="s">
        <v>87</v>
      </c>
      <c r="C20" s="72" t="s">
        <v>57</v>
      </c>
      <c r="D20" s="72" t="s">
        <v>177</v>
      </c>
      <c r="E20" s="72">
        <v>69</v>
      </c>
      <c r="F20" s="71" t="s">
        <v>154</v>
      </c>
      <c r="G20" s="22">
        <v>17</v>
      </c>
      <c r="H20" s="13">
        <f t="shared" si="0"/>
        <v>108</v>
      </c>
      <c r="I20" s="41" t="s">
        <v>251</v>
      </c>
      <c r="J20" s="41" t="s">
        <v>252</v>
      </c>
      <c r="K20" s="44" t="s">
        <v>251</v>
      </c>
      <c r="L20" s="23">
        <v>17</v>
      </c>
      <c r="M20" s="12">
        <f t="shared" si="1"/>
        <v>108</v>
      </c>
      <c r="N20" s="16">
        <f t="shared" si="2"/>
        <v>216</v>
      </c>
      <c r="O20" s="40">
        <v>17</v>
      </c>
    </row>
    <row r="21" spans="1:15" s="43" customFormat="1" ht="19.5" x14ac:dyDescent="0.2">
      <c r="A21" s="71">
        <v>68</v>
      </c>
      <c r="B21" s="81" t="s">
        <v>96</v>
      </c>
      <c r="C21" s="71" t="s">
        <v>97</v>
      </c>
      <c r="D21" s="72" t="s">
        <v>6</v>
      </c>
      <c r="E21" s="72">
        <v>69</v>
      </c>
      <c r="F21" s="73" t="s">
        <v>155</v>
      </c>
      <c r="G21" s="22">
        <v>18</v>
      </c>
      <c r="H21" s="13">
        <f t="shared" si="0"/>
        <v>106</v>
      </c>
      <c r="I21" s="41" t="s">
        <v>253</v>
      </c>
      <c r="J21" s="41" t="s">
        <v>254</v>
      </c>
      <c r="K21" s="44" t="s">
        <v>253</v>
      </c>
      <c r="L21" s="23">
        <v>18</v>
      </c>
      <c r="M21" s="12">
        <f t="shared" si="1"/>
        <v>106</v>
      </c>
      <c r="N21" s="16">
        <f t="shared" si="2"/>
        <v>212</v>
      </c>
      <c r="O21" s="40">
        <v>18</v>
      </c>
    </row>
  </sheetData>
  <sheetProtection algorithmName="SHA-512" hashValue="cbH8IdISgopPcuNQyyliopCcUmbynZXIF+E45ITSVC2RfJgDy25Rk0AYoDKOPE6JeC16HN9ynl45zrtAVt7erA==" saltValue="WK6NifmXE+qx+d/hHh1Dnw==" spinCount="100000" sheet="1" objects="1" scenarios="1" selectLockedCells="1" selectUnlockedCells="1"/>
  <sortState ref="A4:Q21">
    <sortCondition descending="1" ref="N4:N21"/>
    <sortCondition descending="1" ref="M4:M21"/>
  </sortState>
  <mergeCells count="2">
    <mergeCell ref="A1:Q1"/>
    <mergeCell ref="A2:Q2"/>
  </mergeCells>
  <phoneticPr fontId="0" type="noConversion"/>
  <printOptions horizontalCentered="1" verticalCentered="1"/>
  <pageMargins left="0" right="0" top="0" bottom="0.19685039370078741" header="0.51181102362204722" footer="0.51181102362204722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3" zoomScale="80" zoomScaleNormal="80" workbookViewId="0">
      <selection activeCell="R22" sqref="R22"/>
    </sheetView>
  </sheetViews>
  <sheetFormatPr baseColWidth="10" defaultRowHeight="14.25" x14ac:dyDescent="0.2"/>
  <cols>
    <col min="2" max="2" width="27" bestFit="1" customWidth="1"/>
    <col min="5" max="5" width="15" bestFit="1" customWidth="1"/>
    <col min="6" max="6" width="13.28515625" customWidth="1"/>
    <col min="7" max="7" width="13.7109375" customWidth="1"/>
    <col min="8" max="8" width="15.28515625" customWidth="1"/>
    <col min="14" max="14" width="16.140625" customWidth="1"/>
    <col min="15" max="15" width="13.140625" customWidth="1"/>
    <col min="17" max="17" width="11.42578125" style="35"/>
  </cols>
  <sheetData>
    <row r="1" spans="1:17" s="4" customFormat="1" ht="42" customHeight="1" x14ac:dyDescent="0.2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4" customFormat="1" ht="39.75" customHeight="1" x14ac:dyDescent="0.2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Q2" s="34"/>
    </row>
    <row r="3" spans="1:17" s="43" customFormat="1" ht="40.5" customHeight="1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</row>
    <row r="4" spans="1:17" s="43" customFormat="1" ht="19.5" x14ac:dyDescent="0.2">
      <c r="A4" s="71">
        <v>120</v>
      </c>
      <c r="B4" s="77" t="s">
        <v>131</v>
      </c>
      <c r="C4" s="78" t="s">
        <v>132</v>
      </c>
      <c r="D4" s="72" t="s">
        <v>5</v>
      </c>
      <c r="E4" s="74">
        <v>69</v>
      </c>
      <c r="F4" s="73" t="s">
        <v>155</v>
      </c>
      <c r="G4" s="22">
        <v>3</v>
      </c>
      <c r="H4" s="13">
        <f t="shared" ref="H4:H23" si="0">IF(G4&lt;&gt;"",VLOOKUP(G4,PointXC,2,FALSE),"")</f>
        <v>144</v>
      </c>
      <c r="I4" s="20" t="s">
        <v>291</v>
      </c>
      <c r="J4" s="21" t="s">
        <v>292</v>
      </c>
      <c r="K4" s="10" t="s">
        <v>292</v>
      </c>
      <c r="L4" s="23">
        <v>1</v>
      </c>
      <c r="M4" s="12">
        <f t="shared" ref="M4:M24" si="1">IF(L4&lt;&gt;"",VLOOKUP(L4,ClassementPoints,2,FALSE),"")</f>
        <v>150</v>
      </c>
      <c r="N4" s="16">
        <f t="shared" ref="N4:N25" si="2">M4+H4</f>
        <v>294</v>
      </c>
      <c r="O4" s="40">
        <v>1</v>
      </c>
    </row>
    <row r="5" spans="1:17" s="43" customFormat="1" ht="19.5" x14ac:dyDescent="0.2">
      <c r="A5" s="71">
        <v>124</v>
      </c>
      <c r="B5" s="71" t="s">
        <v>187</v>
      </c>
      <c r="C5" s="71" t="s">
        <v>111</v>
      </c>
      <c r="D5" s="71" t="s">
        <v>5</v>
      </c>
      <c r="E5" s="74">
        <v>26</v>
      </c>
      <c r="F5" s="71" t="s">
        <v>188</v>
      </c>
      <c r="G5" s="22">
        <v>2</v>
      </c>
      <c r="H5" s="13">
        <f t="shared" si="0"/>
        <v>147</v>
      </c>
      <c r="I5" s="20" t="s">
        <v>296</v>
      </c>
      <c r="J5" s="21" t="s">
        <v>297</v>
      </c>
      <c r="K5" s="10" t="s">
        <v>297</v>
      </c>
      <c r="L5" s="23">
        <v>2</v>
      </c>
      <c r="M5" s="12">
        <f t="shared" si="1"/>
        <v>147</v>
      </c>
      <c r="N5" s="16">
        <f t="shared" si="2"/>
        <v>294</v>
      </c>
      <c r="O5" s="40">
        <v>2</v>
      </c>
    </row>
    <row r="6" spans="1:17" s="43" customFormat="1" ht="19.5" x14ac:dyDescent="0.2">
      <c r="A6" s="71">
        <v>117</v>
      </c>
      <c r="B6" s="79" t="s">
        <v>125</v>
      </c>
      <c r="C6" s="80" t="s">
        <v>126</v>
      </c>
      <c r="D6" s="72" t="s">
        <v>5</v>
      </c>
      <c r="E6" s="74">
        <v>69</v>
      </c>
      <c r="F6" s="73" t="s">
        <v>155</v>
      </c>
      <c r="G6" s="22">
        <v>1</v>
      </c>
      <c r="H6" s="13">
        <f t="shared" si="0"/>
        <v>150</v>
      </c>
      <c r="I6" s="41" t="s">
        <v>285</v>
      </c>
      <c r="J6" s="41" t="s">
        <v>286</v>
      </c>
      <c r="K6" s="44" t="s">
        <v>286</v>
      </c>
      <c r="L6" s="23">
        <v>3</v>
      </c>
      <c r="M6" s="12">
        <f t="shared" si="1"/>
        <v>144</v>
      </c>
      <c r="N6" s="16">
        <f t="shared" si="2"/>
        <v>294</v>
      </c>
      <c r="O6" s="40">
        <v>3</v>
      </c>
    </row>
    <row r="7" spans="1:17" s="43" customFormat="1" ht="18.75" customHeight="1" x14ac:dyDescent="0.2">
      <c r="A7" s="71">
        <v>104</v>
      </c>
      <c r="B7" s="72" t="s">
        <v>104</v>
      </c>
      <c r="C7" s="72" t="s">
        <v>105</v>
      </c>
      <c r="D7" s="72" t="s">
        <v>5</v>
      </c>
      <c r="E7" s="74">
        <v>69</v>
      </c>
      <c r="F7" s="71" t="s">
        <v>156</v>
      </c>
      <c r="G7" s="22">
        <v>5</v>
      </c>
      <c r="H7" s="13">
        <f t="shared" si="0"/>
        <v>138</v>
      </c>
      <c r="I7" s="42" t="s">
        <v>261</v>
      </c>
      <c r="J7" s="41" t="s">
        <v>262</v>
      </c>
      <c r="K7" s="44" t="s">
        <v>262</v>
      </c>
      <c r="L7" s="23">
        <v>4</v>
      </c>
      <c r="M7" s="12">
        <f t="shared" si="1"/>
        <v>141</v>
      </c>
      <c r="N7" s="16">
        <f t="shared" si="2"/>
        <v>279</v>
      </c>
      <c r="O7" s="40">
        <v>4</v>
      </c>
    </row>
    <row r="8" spans="1:17" s="43" customFormat="1" ht="19.5" x14ac:dyDescent="0.2">
      <c r="A8" s="71">
        <v>113</v>
      </c>
      <c r="B8" s="72" t="s">
        <v>117</v>
      </c>
      <c r="C8" s="72" t="s">
        <v>118</v>
      </c>
      <c r="D8" s="72" t="s">
        <v>5</v>
      </c>
      <c r="E8" s="74">
        <v>69</v>
      </c>
      <c r="F8" s="71" t="s">
        <v>154</v>
      </c>
      <c r="G8" s="22">
        <v>4</v>
      </c>
      <c r="H8" s="13">
        <f t="shared" si="0"/>
        <v>141</v>
      </c>
      <c r="I8" s="41" t="s">
        <v>277</v>
      </c>
      <c r="J8" s="41" t="s">
        <v>278</v>
      </c>
      <c r="K8" s="44" t="s">
        <v>277</v>
      </c>
      <c r="L8" s="23">
        <v>7</v>
      </c>
      <c r="M8" s="12">
        <f t="shared" si="1"/>
        <v>132</v>
      </c>
      <c r="N8" s="16">
        <f t="shared" si="2"/>
        <v>273</v>
      </c>
      <c r="O8" s="40">
        <v>5</v>
      </c>
    </row>
    <row r="9" spans="1:17" s="43" customFormat="1" ht="19.5" x14ac:dyDescent="0.2">
      <c r="A9" s="71">
        <v>101</v>
      </c>
      <c r="B9" s="72" t="s">
        <v>98</v>
      </c>
      <c r="C9" s="72" t="s">
        <v>99</v>
      </c>
      <c r="D9" s="72" t="s">
        <v>180</v>
      </c>
      <c r="E9" s="74">
        <v>69</v>
      </c>
      <c r="F9" s="71" t="s">
        <v>151</v>
      </c>
      <c r="G9" s="22">
        <v>9</v>
      </c>
      <c r="H9" s="13">
        <f t="shared" si="0"/>
        <v>126</v>
      </c>
      <c r="I9" s="41" t="s">
        <v>255</v>
      </c>
      <c r="J9" s="41" t="s">
        <v>256</v>
      </c>
      <c r="K9" s="44" t="s">
        <v>256</v>
      </c>
      <c r="L9" s="23">
        <v>8</v>
      </c>
      <c r="M9" s="12">
        <f t="shared" si="1"/>
        <v>129</v>
      </c>
      <c r="N9" s="16">
        <f t="shared" si="2"/>
        <v>255</v>
      </c>
      <c r="O9" s="40">
        <v>6</v>
      </c>
    </row>
    <row r="10" spans="1:17" s="43" customFormat="1" ht="19.5" x14ac:dyDescent="0.2">
      <c r="A10" s="71">
        <v>115</v>
      </c>
      <c r="B10" s="77" t="s">
        <v>121</v>
      </c>
      <c r="C10" s="78" t="s">
        <v>122</v>
      </c>
      <c r="D10" s="72" t="s">
        <v>5</v>
      </c>
      <c r="E10" s="74">
        <v>69</v>
      </c>
      <c r="F10" s="73" t="s">
        <v>155</v>
      </c>
      <c r="G10" s="22">
        <v>6</v>
      </c>
      <c r="H10" s="13">
        <f t="shared" si="0"/>
        <v>135</v>
      </c>
      <c r="I10" s="41" t="s">
        <v>281</v>
      </c>
      <c r="J10" s="41" t="s">
        <v>282</v>
      </c>
      <c r="K10" s="44" t="s">
        <v>282</v>
      </c>
      <c r="L10" s="23">
        <v>12</v>
      </c>
      <c r="M10" s="12">
        <f t="shared" si="1"/>
        <v>118</v>
      </c>
      <c r="N10" s="16">
        <f t="shared" si="2"/>
        <v>253</v>
      </c>
      <c r="O10" s="40">
        <v>7</v>
      </c>
    </row>
    <row r="11" spans="1:17" s="43" customFormat="1" ht="19.5" x14ac:dyDescent="0.2">
      <c r="A11" s="71">
        <v>106</v>
      </c>
      <c r="B11" s="72" t="s">
        <v>108</v>
      </c>
      <c r="C11" s="72" t="s">
        <v>109</v>
      </c>
      <c r="D11" s="72" t="s">
        <v>181</v>
      </c>
      <c r="E11" s="74">
        <v>69</v>
      </c>
      <c r="F11" s="71" t="s">
        <v>156</v>
      </c>
      <c r="G11" s="22">
        <v>14</v>
      </c>
      <c r="H11" s="13">
        <f t="shared" si="0"/>
        <v>114</v>
      </c>
      <c r="I11" s="41" t="s">
        <v>265</v>
      </c>
      <c r="J11" s="41" t="s">
        <v>266</v>
      </c>
      <c r="K11" s="44" t="s">
        <v>266</v>
      </c>
      <c r="L11" s="23">
        <v>5</v>
      </c>
      <c r="M11" s="12">
        <f t="shared" si="1"/>
        <v>138</v>
      </c>
      <c r="N11" s="16">
        <f t="shared" si="2"/>
        <v>252</v>
      </c>
      <c r="O11" s="40">
        <v>8</v>
      </c>
    </row>
    <row r="12" spans="1:17" s="43" customFormat="1" ht="19.5" x14ac:dyDescent="0.2">
      <c r="A12" s="71">
        <v>107</v>
      </c>
      <c r="B12" s="72" t="s">
        <v>110</v>
      </c>
      <c r="C12" s="72" t="s">
        <v>111</v>
      </c>
      <c r="D12" s="72" t="s">
        <v>182</v>
      </c>
      <c r="E12" s="74">
        <v>69</v>
      </c>
      <c r="F12" s="71" t="s">
        <v>156</v>
      </c>
      <c r="G12" s="22">
        <v>15</v>
      </c>
      <c r="H12" s="13">
        <f t="shared" si="0"/>
        <v>112</v>
      </c>
      <c r="I12" s="41" t="s">
        <v>267</v>
      </c>
      <c r="J12" s="41" t="s">
        <v>268</v>
      </c>
      <c r="K12" s="44" t="s">
        <v>267</v>
      </c>
      <c r="L12" s="23">
        <v>6</v>
      </c>
      <c r="M12" s="12">
        <f t="shared" si="1"/>
        <v>135</v>
      </c>
      <c r="N12" s="16">
        <f t="shared" si="2"/>
        <v>247</v>
      </c>
      <c r="O12" s="40">
        <v>9</v>
      </c>
    </row>
    <row r="13" spans="1:17" s="43" customFormat="1" ht="19.5" x14ac:dyDescent="0.2">
      <c r="A13" s="71">
        <v>116</v>
      </c>
      <c r="B13" s="77" t="s">
        <v>123</v>
      </c>
      <c r="C13" s="72" t="s">
        <v>124</v>
      </c>
      <c r="D13" s="72" t="s">
        <v>5</v>
      </c>
      <c r="E13" s="74">
        <v>69</v>
      </c>
      <c r="F13" s="73" t="s">
        <v>155</v>
      </c>
      <c r="G13" s="22">
        <v>7</v>
      </c>
      <c r="H13" s="13">
        <f t="shared" si="0"/>
        <v>132</v>
      </c>
      <c r="I13" s="42" t="s">
        <v>283</v>
      </c>
      <c r="J13" s="41" t="s">
        <v>284</v>
      </c>
      <c r="K13" s="44" t="s">
        <v>284</v>
      </c>
      <c r="L13" s="23">
        <v>15</v>
      </c>
      <c r="M13" s="12">
        <f t="shared" si="1"/>
        <v>112</v>
      </c>
      <c r="N13" s="16">
        <f t="shared" si="2"/>
        <v>244</v>
      </c>
      <c r="O13" s="40">
        <v>10</v>
      </c>
    </row>
    <row r="14" spans="1:17" s="43" customFormat="1" ht="19.5" x14ac:dyDescent="0.2">
      <c r="A14" s="71">
        <v>105</v>
      </c>
      <c r="B14" s="72" t="s">
        <v>106</v>
      </c>
      <c r="C14" s="72" t="s">
        <v>107</v>
      </c>
      <c r="D14" s="72" t="s">
        <v>5</v>
      </c>
      <c r="E14" s="74">
        <v>69</v>
      </c>
      <c r="F14" s="71" t="s">
        <v>156</v>
      </c>
      <c r="G14" s="22">
        <v>13</v>
      </c>
      <c r="H14" s="13">
        <f t="shared" si="0"/>
        <v>116</v>
      </c>
      <c r="I14" s="41" t="s">
        <v>263</v>
      </c>
      <c r="J14" s="41" t="s">
        <v>264</v>
      </c>
      <c r="K14" s="44" t="s">
        <v>264</v>
      </c>
      <c r="L14" s="23">
        <v>9</v>
      </c>
      <c r="M14" s="12">
        <f t="shared" si="1"/>
        <v>126</v>
      </c>
      <c r="N14" s="16">
        <f t="shared" si="2"/>
        <v>242</v>
      </c>
      <c r="O14" s="40">
        <v>11</v>
      </c>
    </row>
    <row r="15" spans="1:17" s="43" customFormat="1" ht="19.5" x14ac:dyDescent="0.2">
      <c r="A15" s="71">
        <v>119</v>
      </c>
      <c r="B15" s="77" t="s">
        <v>129</v>
      </c>
      <c r="C15" s="78" t="s">
        <v>130</v>
      </c>
      <c r="D15" s="72" t="s">
        <v>5</v>
      </c>
      <c r="E15" s="74">
        <v>69</v>
      </c>
      <c r="F15" s="73" t="s">
        <v>155</v>
      </c>
      <c r="G15" s="22">
        <v>12</v>
      </c>
      <c r="H15" s="13">
        <f t="shared" si="0"/>
        <v>118</v>
      </c>
      <c r="I15" s="41" t="s">
        <v>289</v>
      </c>
      <c r="J15" s="41" t="s">
        <v>290</v>
      </c>
      <c r="K15" s="44" t="s">
        <v>290</v>
      </c>
      <c r="L15" s="23">
        <v>11</v>
      </c>
      <c r="M15" s="12">
        <f t="shared" si="1"/>
        <v>120</v>
      </c>
      <c r="N15" s="16">
        <f t="shared" si="2"/>
        <v>238</v>
      </c>
      <c r="O15" s="40">
        <v>12</v>
      </c>
    </row>
    <row r="16" spans="1:17" s="43" customFormat="1" ht="19.5" x14ac:dyDescent="0.2">
      <c r="A16" s="71">
        <v>121</v>
      </c>
      <c r="B16" s="79" t="s">
        <v>133</v>
      </c>
      <c r="C16" s="80" t="s">
        <v>134</v>
      </c>
      <c r="D16" s="72" t="s">
        <v>5</v>
      </c>
      <c r="E16" s="74">
        <v>69</v>
      </c>
      <c r="F16" s="73" t="s">
        <v>155</v>
      </c>
      <c r="G16" s="22">
        <v>11</v>
      </c>
      <c r="H16" s="13">
        <f t="shared" si="0"/>
        <v>120</v>
      </c>
      <c r="I16" s="20" t="s">
        <v>293</v>
      </c>
      <c r="J16" s="21" t="s">
        <v>294</v>
      </c>
      <c r="K16" s="10" t="s">
        <v>294</v>
      </c>
      <c r="L16" s="23">
        <v>13</v>
      </c>
      <c r="M16" s="12">
        <f t="shared" si="1"/>
        <v>116</v>
      </c>
      <c r="N16" s="16">
        <f t="shared" si="2"/>
        <v>236</v>
      </c>
      <c r="O16" s="40">
        <v>13</v>
      </c>
    </row>
    <row r="17" spans="1:15" s="43" customFormat="1" ht="19.5" x14ac:dyDescent="0.2">
      <c r="A17" s="71">
        <v>110</v>
      </c>
      <c r="B17" s="72" t="s">
        <v>114</v>
      </c>
      <c r="C17" s="72" t="s">
        <v>109</v>
      </c>
      <c r="D17" s="72" t="s">
        <v>5</v>
      </c>
      <c r="E17" s="82" t="s">
        <v>183</v>
      </c>
      <c r="F17" s="71" t="s">
        <v>157</v>
      </c>
      <c r="G17" s="22">
        <v>8</v>
      </c>
      <c r="H17" s="13">
        <f t="shared" si="0"/>
        <v>129</v>
      </c>
      <c r="I17" s="42" t="s">
        <v>273</v>
      </c>
      <c r="J17" s="41" t="s">
        <v>274</v>
      </c>
      <c r="K17" s="44" t="s">
        <v>273</v>
      </c>
      <c r="L17" s="23">
        <v>20</v>
      </c>
      <c r="M17" s="12">
        <f t="shared" si="1"/>
        <v>102</v>
      </c>
      <c r="N17" s="16">
        <f t="shared" si="2"/>
        <v>231</v>
      </c>
      <c r="O17" s="40">
        <v>14</v>
      </c>
    </row>
    <row r="18" spans="1:15" s="43" customFormat="1" ht="19.5" x14ac:dyDescent="0.2">
      <c r="A18" s="71">
        <v>114</v>
      </c>
      <c r="B18" s="76" t="s">
        <v>119</v>
      </c>
      <c r="C18" s="76" t="s">
        <v>120</v>
      </c>
      <c r="D18" s="72" t="s">
        <v>5</v>
      </c>
      <c r="E18" s="74">
        <v>69</v>
      </c>
      <c r="F18" s="71" t="s">
        <v>154</v>
      </c>
      <c r="G18" s="22">
        <v>10</v>
      </c>
      <c r="H18" s="13">
        <f t="shared" si="0"/>
        <v>123</v>
      </c>
      <c r="I18" s="41" t="s">
        <v>279</v>
      </c>
      <c r="J18" s="42" t="s">
        <v>280</v>
      </c>
      <c r="K18" s="44" t="s">
        <v>280</v>
      </c>
      <c r="L18" s="23">
        <v>19</v>
      </c>
      <c r="M18" s="12">
        <f t="shared" si="1"/>
        <v>104</v>
      </c>
      <c r="N18" s="16">
        <f t="shared" si="2"/>
        <v>227</v>
      </c>
      <c r="O18" s="40">
        <v>15</v>
      </c>
    </row>
    <row r="19" spans="1:15" s="43" customFormat="1" ht="19.5" x14ac:dyDescent="0.2">
      <c r="A19" s="71">
        <v>102</v>
      </c>
      <c r="B19" s="72" t="s">
        <v>100</v>
      </c>
      <c r="C19" s="72" t="s">
        <v>101</v>
      </c>
      <c r="D19" s="72" t="s">
        <v>180</v>
      </c>
      <c r="E19" s="74">
        <v>69</v>
      </c>
      <c r="F19" s="71" t="s">
        <v>151</v>
      </c>
      <c r="G19" s="22">
        <v>17</v>
      </c>
      <c r="H19" s="13">
        <f t="shared" si="0"/>
        <v>108</v>
      </c>
      <c r="I19" s="41" t="s">
        <v>257</v>
      </c>
      <c r="J19" s="42" t="s">
        <v>258</v>
      </c>
      <c r="K19" s="44" t="s">
        <v>258</v>
      </c>
      <c r="L19" s="23">
        <v>14</v>
      </c>
      <c r="M19" s="12">
        <f t="shared" si="1"/>
        <v>114</v>
      </c>
      <c r="N19" s="16">
        <f t="shared" si="2"/>
        <v>222</v>
      </c>
      <c r="O19" s="40">
        <v>16</v>
      </c>
    </row>
    <row r="20" spans="1:15" s="43" customFormat="1" ht="19.5" x14ac:dyDescent="0.2">
      <c r="A20" s="71">
        <v>108</v>
      </c>
      <c r="B20" s="72" t="s">
        <v>110</v>
      </c>
      <c r="C20" s="72" t="s">
        <v>112</v>
      </c>
      <c r="D20" s="72" t="s">
        <v>182</v>
      </c>
      <c r="E20" s="74">
        <v>69</v>
      </c>
      <c r="F20" s="71" t="s">
        <v>156</v>
      </c>
      <c r="G20" s="22">
        <v>22</v>
      </c>
      <c r="H20" s="13">
        <f t="shared" si="0"/>
        <v>98</v>
      </c>
      <c r="I20" s="42" t="s">
        <v>269</v>
      </c>
      <c r="J20" s="41" t="s">
        <v>270</v>
      </c>
      <c r="K20" s="44" t="s">
        <v>270</v>
      </c>
      <c r="L20" s="23">
        <v>10</v>
      </c>
      <c r="M20" s="12">
        <f t="shared" si="1"/>
        <v>123</v>
      </c>
      <c r="N20" s="16">
        <f t="shared" si="2"/>
        <v>221</v>
      </c>
      <c r="O20" s="40">
        <v>17</v>
      </c>
    </row>
    <row r="21" spans="1:15" s="43" customFormat="1" ht="19.5" x14ac:dyDescent="0.2">
      <c r="A21" s="71">
        <v>103</v>
      </c>
      <c r="B21" s="72" t="s">
        <v>102</v>
      </c>
      <c r="C21" s="72" t="s">
        <v>103</v>
      </c>
      <c r="D21" s="72" t="s">
        <v>180</v>
      </c>
      <c r="E21" s="74">
        <v>69</v>
      </c>
      <c r="F21" s="71" t="s">
        <v>151</v>
      </c>
      <c r="G21" s="22">
        <v>18</v>
      </c>
      <c r="H21" s="13">
        <f t="shared" si="0"/>
        <v>106</v>
      </c>
      <c r="I21" s="41" t="s">
        <v>259</v>
      </c>
      <c r="J21" s="41" t="s">
        <v>260</v>
      </c>
      <c r="K21" s="44" t="s">
        <v>260</v>
      </c>
      <c r="L21" s="23">
        <v>17</v>
      </c>
      <c r="M21" s="12">
        <f t="shared" si="1"/>
        <v>108</v>
      </c>
      <c r="N21" s="16">
        <f t="shared" si="2"/>
        <v>214</v>
      </c>
      <c r="O21" s="40">
        <v>18</v>
      </c>
    </row>
    <row r="22" spans="1:15" s="43" customFormat="1" ht="19.5" x14ac:dyDescent="0.2">
      <c r="A22" s="71">
        <v>111</v>
      </c>
      <c r="B22" s="72" t="s">
        <v>115</v>
      </c>
      <c r="C22" s="72" t="s">
        <v>116</v>
      </c>
      <c r="D22" s="72" t="s">
        <v>184</v>
      </c>
      <c r="E22" s="74">
        <v>69</v>
      </c>
      <c r="F22" s="71" t="s">
        <v>158</v>
      </c>
      <c r="G22" s="22">
        <v>19</v>
      </c>
      <c r="H22" s="13">
        <f t="shared" si="0"/>
        <v>104</v>
      </c>
      <c r="I22" s="42" t="s">
        <v>275</v>
      </c>
      <c r="J22" s="41" t="s">
        <v>276</v>
      </c>
      <c r="K22" s="44" t="s">
        <v>276</v>
      </c>
      <c r="L22" s="23">
        <v>18</v>
      </c>
      <c r="M22" s="12">
        <f t="shared" si="1"/>
        <v>106</v>
      </c>
      <c r="N22" s="16">
        <f t="shared" si="2"/>
        <v>210</v>
      </c>
      <c r="O22" s="40">
        <v>19</v>
      </c>
    </row>
    <row r="23" spans="1:15" s="43" customFormat="1" ht="19.5" x14ac:dyDescent="0.2">
      <c r="A23" s="71">
        <v>118</v>
      </c>
      <c r="B23" s="77" t="s">
        <v>127</v>
      </c>
      <c r="C23" s="78" t="s">
        <v>109</v>
      </c>
      <c r="D23" s="72" t="s">
        <v>5</v>
      </c>
      <c r="E23" s="74">
        <v>69</v>
      </c>
      <c r="F23" s="73" t="s">
        <v>155</v>
      </c>
      <c r="G23" s="22">
        <v>16</v>
      </c>
      <c r="H23" s="13">
        <f t="shared" si="0"/>
        <v>110</v>
      </c>
      <c r="I23" s="41" t="s">
        <v>287</v>
      </c>
      <c r="J23" s="41" t="s">
        <v>288</v>
      </c>
      <c r="K23" s="44" t="s">
        <v>288</v>
      </c>
      <c r="L23" s="23">
        <v>21</v>
      </c>
      <c r="M23" s="12">
        <f t="shared" si="1"/>
        <v>100</v>
      </c>
      <c r="N23" s="16">
        <f t="shared" si="2"/>
        <v>210</v>
      </c>
      <c r="O23" s="40">
        <v>20</v>
      </c>
    </row>
    <row r="24" spans="1:15" s="43" customFormat="1" ht="19.5" x14ac:dyDescent="0.2">
      <c r="A24" s="71">
        <v>109</v>
      </c>
      <c r="B24" s="72" t="s">
        <v>113</v>
      </c>
      <c r="C24" s="72" t="s">
        <v>109</v>
      </c>
      <c r="D24" s="72" t="s">
        <v>5</v>
      </c>
      <c r="E24" s="82" t="s">
        <v>183</v>
      </c>
      <c r="F24" s="71" t="s">
        <v>157</v>
      </c>
      <c r="G24" s="22">
        <v>0</v>
      </c>
      <c r="H24" s="13">
        <v>0</v>
      </c>
      <c r="I24" s="41" t="s">
        <v>271</v>
      </c>
      <c r="J24" s="41" t="s">
        <v>272</v>
      </c>
      <c r="K24" s="44" t="s">
        <v>271</v>
      </c>
      <c r="L24" s="23">
        <v>16</v>
      </c>
      <c r="M24" s="12">
        <f t="shared" si="1"/>
        <v>110</v>
      </c>
      <c r="N24" s="16">
        <f t="shared" si="2"/>
        <v>110</v>
      </c>
      <c r="O24" s="40">
        <v>21</v>
      </c>
    </row>
    <row r="25" spans="1:15" s="43" customFormat="1" ht="19.5" x14ac:dyDescent="0.2">
      <c r="A25" s="71">
        <v>123</v>
      </c>
      <c r="B25" s="71" t="s">
        <v>185</v>
      </c>
      <c r="C25" s="71" t="s">
        <v>186</v>
      </c>
      <c r="D25" s="71" t="s">
        <v>5</v>
      </c>
      <c r="E25" s="74">
        <v>69</v>
      </c>
      <c r="F25" s="71" t="s">
        <v>155</v>
      </c>
      <c r="G25" s="22">
        <v>20</v>
      </c>
      <c r="H25" s="13">
        <f>IF(G25&lt;&gt;"",VLOOKUP(G25,PointXC,2,FALSE),"")</f>
        <v>102</v>
      </c>
      <c r="I25" s="20" t="s">
        <v>295</v>
      </c>
      <c r="J25" s="21" t="s">
        <v>295</v>
      </c>
      <c r="K25" s="10" t="s">
        <v>295</v>
      </c>
      <c r="L25" s="23"/>
      <c r="M25" s="12">
        <v>0</v>
      </c>
      <c r="N25" s="16">
        <f t="shared" si="2"/>
        <v>102</v>
      </c>
      <c r="O25" s="40">
        <v>22</v>
      </c>
    </row>
  </sheetData>
  <sheetProtection algorithmName="SHA-512" hashValue="ALQuQB2ZpyqiwKQmIT5254es7NxpgRNeTCbMlxKvIp04EGvHCkR8Cuqhn2bYEqEmb48vD6eeY/R1PmpX3JAjrg==" saltValue="NGC4GhKJN1w4g+RP+GfibQ==" spinCount="100000" sheet="1" objects="1" scenarios="1" selectLockedCells="1" selectUnlockedCells="1"/>
  <sortState ref="A4:Q25">
    <sortCondition descending="1" ref="N4:N25"/>
    <sortCondition descending="1" ref="M4:M25"/>
  </sortState>
  <mergeCells count="2">
    <mergeCell ref="A2:N2"/>
    <mergeCell ref="A1:Q1"/>
  </mergeCells>
  <phoneticPr fontId="0" type="noConversion"/>
  <dataValidations count="1">
    <dataValidation type="list" allowBlank="1" showInputMessage="1" showErrorMessage="1" sqref="D20 F20">
      <formula1>"Poussin,Pupille,Benjamim,Minime,Cadet"</formula1>
    </dataValidation>
  </dataValidations>
  <pageMargins left="0.78740157480314965" right="0.78740157480314965" top="0.98425196850393704" bottom="0.98425196850393704" header="0.51181102362204722" footer="0.51181102362204722"/>
  <pageSetup paperSize="9" scale="57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zoomScale="80" zoomScaleNormal="80" workbookViewId="0">
      <selection activeCell="R17" sqref="R17"/>
    </sheetView>
  </sheetViews>
  <sheetFormatPr baseColWidth="10" defaultRowHeight="15" x14ac:dyDescent="0.25"/>
  <cols>
    <col min="2" max="2" width="22.85546875" bestFit="1" customWidth="1"/>
    <col min="5" max="5" width="15" bestFit="1" customWidth="1"/>
    <col min="6" max="6" width="14.7109375" customWidth="1"/>
    <col min="7" max="7" width="14.28515625" customWidth="1"/>
    <col min="8" max="8" width="13.7109375" customWidth="1"/>
    <col min="14" max="14" width="15.42578125" customWidth="1"/>
    <col min="15" max="15" width="13.28515625" customWidth="1"/>
    <col min="17" max="17" width="11.42578125" style="37"/>
  </cols>
  <sheetData>
    <row r="1" spans="1:17" s="4" customFormat="1" ht="42" customHeight="1" x14ac:dyDescent="0.2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4" customFormat="1" ht="39.75" customHeight="1" x14ac:dyDescent="0.2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Q2" s="36"/>
    </row>
    <row r="3" spans="1:17" s="43" customFormat="1" ht="40.5" customHeight="1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</row>
    <row r="4" spans="1:17" s="43" customFormat="1" ht="19.5" x14ac:dyDescent="0.2">
      <c r="A4" s="71">
        <v>183</v>
      </c>
      <c r="B4" s="79" t="s">
        <v>149</v>
      </c>
      <c r="C4" s="80" t="s">
        <v>150</v>
      </c>
      <c r="D4" s="72" t="s">
        <v>4</v>
      </c>
      <c r="E4" s="72">
        <v>69</v>
      </c>
      <c r="F4" s="73" t="s">
        <v>155</v>
      </c>
      <c r="G4" s="22">
        <v>3</v>
      </c>
      <c r="H4" s="13">
        <f t="shared" ref="H4:H16" si="0">IF(G4&lt;&gt;"",VLOOKUP(G4,PointXC,2,FALSE),"")</f>
        <v>144</v>
      </c>
      <c r="I4" s="41" t="s">
        <v>320</v>
      </c>
      <c r="J4" s="41" t="s">
        <v>321</v>
      </c>
      <c r="K4" s="44" t="s">
        <v>321</v>
      </c>
      <c r="L4" s="23">
        <v>1</v>
      </c>
      <c r="M4" s="12">
        <f t="shared" ref="M4:M15" si="1">IF(L4&lt;&gt;"",VLOOKUP(L4,ClassementPoints,2,FALSE),"")</f>
        <v>150</v>
      </c>
      <c r="N4" s="16">
        <f t="shared" ref="N4:N16" si="2">M4+H4</f>
        <v>294</v>
      </c>
      <c r="O4" s="40">
        <v>1</v>
      </c>
    </row>
    <row r="5" spans="1:17" s="43" customFormat="1" ht="19.5" x14ac:dyDescent="0.2">
      <c r="A5" s="71">
        <v>184</v>
      </c>
      <c r="B5" s="71" t="s">
        <v>192</v>
      </c>
      <c r="C5" s="71" t="s">
        <v>103</v>
      </c>
      <c r="D5" s="71" t="s">
        <v>4</v>
      </c>
      <c r="E5" s="72">
        <v>69</v>
      </c>
      <c r="F5" s="71" t="s">
        <v>155</v>
      </c>
      <c r="G5" s="22">
        <v>2</v>
      </c>
      <c r="H5" s="13">
        <f t="shared" si="0"/>
        <v>147</v>
      </c>
      <c r="I5" s="41" t="s">
        <v>322</v>
      </c>
      <c r="J5" s="42" t="s">
        <v>323</v>
      </c>
      <c r="K5" s="44" t="s">
        <v>322</v>
      </c>
      <c r="L5" s="23">
        <v>3</v>
      </c>
      <c r="M5" s="12">
        <f t="shared" si="1"/>
        <v>144</v>
      </c>
      <c r="N5" s="16">
        <f t="shared" si="2"/>
        <v>291</v>
      </c>
      <c r="O5" s="40">
        <v>2</v>
      </c>
    </row>
    <row r="6" spans="1:17" s="43" customFormat="1" ht="19.5" x14ac:dyDescent="0.2">
      <c r="A6" s="71">
        <v>182</v>
      </c>
      <c r="B6" s="79" t="s">
        <v>147</v>
      </c>
      <c r="C6" s="80" t="s">
        <v>148</v>
      </c>
      <c r="D6" s="72" t="s">
        <v>4</v>
      </c>
      <c r="E6" s="72">
        <v>69</v>
      </c>
      <c r="F6" s="73" t="s">
        <v>155</v>
      </c>
      <c r="G6" s="22">
        <v>4</v>
      </c>
      <c r="H6" s="13">
        <f t="shared" si="0"/>
        <v>141</v>
      </c>
      <c r="I6" s="42" t="s">
        <v>318</v>
      </c>
      <c r="J6" s="41" t="s">
        <v>319</v>
      </c>
      <c r="K6" s="44" t="s">
        <v>319</v>
      </c>
      <c r="L6" s="23">
        <v>2</v>
      </c>
      <c r="M6" s="12">
        <f t="shared" si="1"/>
        <v>147</v>
      </c>
      <c r="N6" s="16">
        <f t="shared" si="2"/>
        <v>288</v>
      </c>
      <c r="O6" s="40">
        <v>3</v>
      </c>
    </row>
    <row r="7" spans="1:17" s="43" customFormat="1" ht="19.5" x14ac:dyDescent="0.2">
      <c r="A7" s="71">
        <v>179</v>
      </c>
      <c r="B7" s="78" t="s">
        <v>145</v>
      </c>
      <c r="C7" s="78" t="s">
        <v>70</v>
      </c>
      <c r="D7" s="72" t="s">
        <v>4</v>
      </c>
      <c r="E7" s="84" t="s">
        <v>183</v>
      </c>
      <c r="F7" s="73" t="s">
        <v>154</v>
      </c>
      <c r="G7" s="22">
        <v>1</v>
      </c>
      <c r="H7" s="13">
        <f t="shared" si="0"/>
        <v>150</v>
      </c>
      <c r="I7" s="41" t="s">
        <v>314</v>
      </c>
      <c r="J7" s="41" t="s">
        <v>315</v>
      </c>
      <c r="K7" s="44" t="s">
        <v>314</v>
      </c>
      <c r="L7" s="23">
        <v>5</v>
      </c>
      <c r="M7" s="12">
        <f t="shared" si="1"/>
        <v>138</v>
      </c>
      <c r="N7" s="16">
        <f t="shared" si="2"/>
        <v>288</v>
      </c>
      <c r="O7" s="40">
        <v>4</v>
      </c>
    </row>
    <row r="8" spans="1:17" s="43" customFormat="1" ht="19.5" x14ac:dyDescent="0.2">
      <c r="A8" s="71">
        <v>175</v>
      </c>
      <c r="B8" s="72" t="s">
        <v>75</v>
      </c>
      <c r="C8" s="72" t="s">
        <v>142</v>
      </c>
      <c r="D8" s="72" t="s">
        <v>191</v>
      </c>
      <c r="E8" s="72">
        <v>69</v>
      </c>
      <c r="F8" s="71" t="s">
        <v>152</v>
      </c>
      <c r="G8" s="22">
        <v>5</v>
      </c>
      <c r="H8" s="13">
        <f t="shared" si="0"/>
        <v>138</v>
      </c>
      <c r="I8" s="41" t="s">
        <v>308</v>
      </c>
      <c r="J8" s="41" t="s">
        <v>309</v>
      </c>
      <c r="K8" s="44" t="s">
        <v>309</v>
      </c>
      <c r="L8" s="23">
        <v>4</v>
      </c>
      <c r="M8" s="12">
        <f t="shared" si="1"/>
        <v>141</v>
      </c>
      <c r="N8" s="16">
        <f t="shared" si="2"/>
        <v>279</v>
      </c>
      <c r="O8" s="40">
        <v>5</v>
      </c>
    </row>
    <row r="9" spans="1:17" s="43" customFormat="1" ht="19.5" x14ac:dyDescent="0.2">
      <c r="A9" s="71">
        <v>170</v>
      </c>
      <c r="B9" s="72" t="s">
        <v>135</v>
      </c>
      <c r="C9" s="72" t="s">
        <v>51</v>
      </c>
      <c r="D9" s="72" t="s">
        <v>189</v>
      </c>
      <c r="E9" s="72">
        <v>69</v>
      </c>
      <c r="F9" s="71" t="s">
        <v>151</v>
      </c>
      <c r="G9" s="22">
        <v>6</v>
      </c>
      <c r="H9" s="13">
        <f t="shared" si="0"/>
        <v>135</v>
      </c>
      <c r="I9" s="41" t="s">
        <v>300</v>
      </c>
      <c r="J9" s="41" t="s">
        <v>301</v>
      </c>
      <c r="K9" s="44" t="s">
        <v>300</v>
      </c>
      <c r="L9" s="23">
        <v>6</v>
      </c>
      <c r="M9" s="12">
        <f t="shared" si="1"/>
        <v>135</v>
      </c>
      <c r="N9" s="16">
        <f t="shared" si="2"/>
        <v>270</v>
      </c>
      <c r="O9" s="40">
        <v>6</v>
      </c>
    </row>
    <row r="10" spans="1:17" s="43" customFormat="1" ht="19.5" x14ac:dyDescent="0.2">
      <c r="A10" s="71">
        <v>174</v>
      </c>
      <c r="B10" s="75" t="s">
        <v>141</v>
      </c>
      <c r="C10" s="75" t="s">
        <v>124</v>
      </c>
      <c r="D10" s="75" t="s">
        <v>190</v>
      </c>
      <c r="E10" s="72">
        <v>69</v>
      </c>
      <c r="F10" s="71" t="s">
        <v>152</v>
      </c>
      <c r="G10" s="22">
        <v>9</v>
      </c>
      <c r="H10" s="13">
        <f t="shared" si="0"/>
        <v>126</v>
      </c>
      <c r="I10" s="41" t="s">
        <v>306</v>
      </c>
      <c r="J10" s="41" t="s">
        <v>307</v>
      </c>
      <c r="K10" s="44" t="s">
        <v>306</v>
      </c>
      <c r="L10" s="23">
        <v>7</v>
      </c>
      <c r="M10" s="12">
        <f t="shared" si="1"/>
        <v>132</v>
      </c>
      <c r="N10" s="16">
        <f t="shared" si="2"/>
        <v>258</v>
      </c>
      <c r="O10" s="40">
        <v>7</v>
      </c>
    </row>
    <row r="11" spans="1:17" s="43" customFormat="1" ht="19.5" x14ac:dyDescent="0.2">
      <c r="A11" s="71">
        <v>173</v>
      </c>
      <c r="B11" s="72" t="s">
        <v>140</v>
      </c>
      <c r="C11" s="72" t="s">
        <v>68</v>
      </c>
      <c r="D11" s="72" t="s">
        <v>189</v>
      </c>
      <c r="E11" s="72">
        <v>69</v>
      </c>
      <c r="F11" s="71" t="s">
        <v>151</v>
      </c>
      <c r="G11" s="22">
        <v>8</v>
      </c>
      <c r="H11" s="13">
        <f t="shared" si="0"/>
        <v>129</v>
      </c>
      <c r="I11" s="42" t="s">
        <v>304</v>
      </c>
      <c r="J11" s="41" t="s">
        <v>305</v>
      </c>
      <c r="K11" s="44" t="s">
        <v>305</v>
      </c>
      <c r="L11" s="23">
        <v>8</v>
      </c>
      <c r="M11" s="12">
        <f t="shared" si="1"/>
        <v>129</v>
      </c>
      <c r="N11" s="16">
        <f t="shared" si="2"/>
        <v>258</v>
      </c>
      <c r="O11" s="40">
        <v>8</v>
      </c>
    </row>
    <row r="12" spans="1:17" s="43" customFormat="1" ht="19.5" x14ac:dyDescent="0.2">
      <c r="A12" s="71">
        <v>180</v>
      </c>
      <c r="B12" s="76" t="s">
        <v>146</v>
      </c>
      <c r="C12" s="76" t="s">
        <v>91</v>
      </c>
      <c r="D12" s="72" t="s">
        <v>4</v>
      </c>
      <c r="E12" s="84" t="s">
        <v>183</v>
      </c>
      <c r="F12" s="73" t="s">
        <v>154</v>
      </c>
      <c r="G12" s="22">
        <v>7</v>
      </c>
      <c r="H12" s="13">
        <f t="shared" si="0"/>
        <v>132</v>
      </c>
      <c r="I12" s="42" t="s">
        <v>316</v>
      </c>
      <c r="J12" s="41" t="s">
        <v>317</v>
      </c>
      <c r="K12" s="44" t="s">
        <v>317</v>
      </c>
      <c r="L12" s="23">
        <v>9</v>
      </c>
      <c r="M12" s="12">
        <f t="shared" si="1"/>
        <v>126</v>
      </c>
      <c r="N12" s="16">
        <f t="shared" si="2"/>
        <v>258</v>
      </c>
      <c r="O12" s="40">
        <v>9</v>
      </c>
    </row>
    <row r="13" spans="1:17" s="43" customFormat="1" ht="19.5" x14ac:dyDescent="0.2">
      <c r="A13" s="71">
        <v>171</v>
      </c>
      <c r="B13" s="72" t="s">
        <v>136</v>
      </c>
      <c r="C13" s="72" t="s">
        <v>137</v>
      </c>
      <c r="D13" s="72" t="s">
        <v>189</v>
      </c>
      <c r="E13" s="72">
        <v>69</v>
      </c>
      <c r="F13" s="71" t="s">
        <v>151</v>
      </c>
      <c r="G13" s="22">
        <v>10</v>
      </c>
      <c r="H13" s="13">
        <f t="shared" si="0"/>
        <v>123</v>
      </c>
      <c r="I13" s="41" t="s">
        <v>302</v>
      </c>
      <c r="J13" s="42" t="s">
        <v>303</v>
      </c>
      <c r="K13" s="44" t="s">
        <v>303</v>
      </c>
      <c r="L13" s="23">
        <v>12</v>
      </c>
      <c r="M13" s="12">
        <f t="shared" si="1"/>
        <v>118</v>
      </c>
      <c r="N13" s="16">
        <f t="shared" si="2"/>
        <v>241</v>
      </c>
      <c r="O13" s="40">
        <v>10</v>
      </c>
    </row>
    <row r="14" spans="1:17" s="43" customFormat="1" ht="19.5" x14ac:dyDescent="0.2">
      <c r="A14" s="71">
        <v>177</v>
      </c>
      <c r="B14" s="72" t="s">
        <v>143</v>
      </c>
      <c r="C14" s="72" t="s">
        <v>144</v>
      </c>
      <c r="D14" s="72" t="s">
        <v>4</v>
      </c>
      <c r="E14" s="72">
        <v>69</v>
      </c>
      <c r="F14" s="73" t="s">
        <v>153</v>
      </c>
      <c r="G14" s="22">
        <v>11</v>
      </c>
      <c r="H14" s="13">
        <f t="shared" si="0"/>
        <v>120</v>
      </c>
      <c r="I14" s="41" t="s">
        <v>310</v>
      </c>
      <c r="J14" s="41" t="s">
        <v>311</v>
      </c>
      <c r="K14" s="44" t="s">
        <v>311</v>
      </c>
      <c r="L14" s="23">
        <v>11</v>
      </c>
      <c r="M14" s="12">
        <f t="shared" si="1"/>
        <v>120</v>
      </c>
      <c r="N14" s="16">
        <f t="shared" si="2"/>
        <v>240</v>
      </c>
      <c r="O14" s="40">
        <v>11</v>
      </c>
    </row>
    <row r="15" spans="1:17" s="43" customFormat="1" ht="19.5" x14ac:dyDescent="0.2">
      <c r="A15" s="71">
        <v>178</v>
      </c>
      <c r="B15" s="72" t="s">
        <v>113</v>
      </c>
      <c r="C15" s="72" t="s">
        <v>139</v>
      </c>
      <c r="D15" s="72" t="s">
        <v>4</v>
      </c>
      <c r="E15" s="72">
        <v>69</v>
      </c>
      <c r="F15" s="73" t="s">
        <v>153</v>
      </c>
      <c r="G15" s="22">
        <v>13</v>
      </c>
      <c r="H15" s="13">
        <f t="shared" si="0"/>
        <v>116</v>
      </c>
      <c r="I15" s="42" t="s">
        <v>312</v>
      </c>
      <c r="J15" s="41" t="s">
        <v>313</v>
      </c>
      <c r="K15" s="44" t="s">
        <v>313</v>
      </c>
      <c r="L15" s="23">
        <v>10</v>
      </c>
      <c r="M15" s="12">
        <f t="shared" si="1"/>
        <v>123</v>
      </c>
      <c r="N15" s="16">
        <f t="shared" si="2"/>
        <v>239</v>
      </c>
      <c r="O15" s="40">
        <v>12</v>
      </c>
    </row>
    <row r="16" spans="1:17" s="43" customFormat="1" ht="19.5" x14ac:dyDescent="0.2">
      <c r="A16" s="71">
        <v>172</v>
      </c>
      <c r="B16" s="72" t="s">
        <v>138</v>
      </c>
      <c r="C16" s="72" t="s">
        <v>139</v>
      </c>
      <c r="D16" s="72" t="s">
        <v>189</v>
      </c>
      <c r="E16" s="72">
        <v>69</v>
      </c>
      <c r="F16" s="71" t="s">
        <v>151</v>
      </c>
      <c r="G16" s="22">
        <v>12</v>
      </c>
      <c r="H16" s="13">
        <f t="shared" si="0"/>
        <v>118</v>
      </c>
      <c r="I16" s="41" t="s">
        <v>295</v>
      </c>
      <c r="J16" s="41" t="s">
        <v>295</v>
      </c>
      <c r="K16" s="44" t="s">
        <v>295</v>
      </c>
      <c r="L16" s="23"/>
      <c r="M16" s="12">
        <v>0</v>
      </c>
      <c r="N16" s="16">
        <f t="shared" si="2"/>
        <v>118</v>
      </c>
      <c r="O16" s="40">
        <v>13</v>
      </c>
    </row>
  </sheetData>
  <sheetProtection algorithmName="SHA-512" hashValue="63SbZs2tx41sXwfwUjn/8zhs4IPXFonvdBaCT2jq3R8d6nKDU292qV2IktuKsw+tEYJHeFZXRfN9N0pnO2mEVQ==" saltValue="dF9BrTSoWPdz5BJPRbmDaA==" spinCount="100000" sheet="1" objects="1" scenarios="1" selectLockedCells="1" selectUnlockedCells="1"/>
  <sortState ref="A4:Q16">
    <sortCondition descending="1" ref="N4:N16"/>
    <sortCondition descending="1" ref="M4:M16"/>
  </sortState>
  <mergeCells count="2">
    <mergeCell ref="A2:N2"/>
    <mergeCell ref="A1:Q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8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workbookViewId="0">
      <selection activeCell="Q20" sqref="Q20"/>
    </sheetView>
  </sheetViews>
  <sheetFormatPr baseColWidth="10" defaultRowHeight="12.75" x14ac:dyDescent="0.2"/>
  <cols>
    <col min="2" max="2" width="14.28515625" customWidth="1"/>
  </cols>
  <sheetData>
    <row r="1" spans="1:17" ht="27.75" x14ac:dyDescent="0.2">
      <c r="A1" s="94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2"/>
      <c r="Q1" s="62"/>
    </row>
    <row r="2" spans="1:17" ht="27.75" x14ac:dyDescent="0.2">
      <c r="A2" s="97" t="s">
        <v>324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3"/>
      <c r="Q2" s="63"/>
    </row>
    <row r="3" spans="1:17" ht="39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  <c r="P3" s="54"/>
      <c r="Q3" s="54"/>
    </row>
    <row r="4" spans="1:17" ht="19.5" x14ac:dyDescent="0.2">
      <c r="A4" s="69">
        <v>2875</v>
      </c>
      <c r="B4" s="70" t="s">
        <v>79</v>
      </c>
      <c r="C4" s="70" t="s">
        <v>162</v>
      </c>
      <c r="D4" s="70" t="s">
        <v>8</v>
      </c>
      <c r="E4" s="70">
        <v>69</v>
      </c>
      <c r="F4" s="61" t="s">
        <v>156</v>
      </c>
      <c r="G4" s="22">
        <v>1</v>
      </c>
      <c r="H4" s="13">
        <f t="shared" ref="H4" si="0">IF(G4&lt;&gt;"",VLOOKUP(G4,PointXC,2,FALSE),"")</f>
        <v>150</v>
      </c>
      <c r="I4" s="41" t="s">
        <v>203</v>
      </c>
      <c r="J4" s="41" t="s">
        <v>204</v>
      </c>
      <c r="K4" s="44" t="s">
        <v>203</v>
      </c>
      <c r="L4" s="23">
        <v>1</v>
      </c>
      <c r="M4" s="12">
        <f t="shared" ref="M4" si="1">IF(L4&lt;&gt;"",VLOOKUP(L4,ClassementPoints,2,FALSE),"")</f>
        <v>150</v>
      </c>
      <c r="N4" s="16">
        <f>M4+H4</f>
        <v>300</v>
      </c>
      <c r="O4" s="40">
        <v>1</v>
      </c>
      <c r="P4" s="54"/>
      <c r="Q4" s="54"/>
    </row>
  </sheetData>
  <sheetProtection algorithmName="SHA-512" hashValue="P5uxgOU1Kthak0jZ1FXK5CcQA4qjm9+LGy8BzVNOfao1R+zkRBvaV0DwdUVrlhaTQb1T5Y/RelONWDVheUvlPA==" saltValue="BuHIw1x9Qmg+PbgNzzAQKA==" spinCount="100000" sheet="1" objects="1" scenarios="1" selectLockedCells="1" selectUnlockedCells="1"/>
  <mergeCells count="2">
    <mergeCell ref="A2:O2"/>
    <mergeCell ref="A1:O1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>
      <selection activeCell="Q19" sqref="Q19"/>
    </sheetView>
  </sheetViews>
  <sheetFormatPr baseColWidth="10" defaultRowHeight="12.75" x14ac:dyDescent="0.2"/>
  <sheetData>
    <row r="1" spans="1:17" ht="27.75" x14ac:dyDescent="0.2">
      <c r="A1" s="94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2"/>
      <c r="Q1" s="62"/>
    </row>
    <row r="2" spans="1:17" ht="27.75" x14ac:dyDescent="0.2">
      <c r="A2" s="97" t="s">
        <v>165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3"/>
      <c r="Q2" s="63"/>
    </row>
    <row r="3" spans="1:17" ht="39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  <c r="P3" s="54"/>
      <c r="Q3" s="54"/>
    </row>
    <row r="4" spans="1:17" ht="19.5" x14ac:dyDescent="0.2">
      <c r="A4" s="69">
        <v>2877</v>
      </c>
      <c r="B4" s="74" t="s">
        <v>115</v>
      </c>
      <c r="C4" s="74" t="s">
        <v>164</v>
      </c>
      <c r="D4" s="74" t="s">
        <v>39</v>
      </c>
      <c r="E4" s="74">
        <v>69</v>
      </c>
      <c r="F4" s="69" t="s">
        <v>158</v>
      </c>
      <c r="G4" s="22">
        <v>1</v>
      </c>
      <c r="H4" s="13">
        <f>IF(G4&lt;&gt;"",VLOOKUP(G4,PointXC,2,FALSE),"")</f>
        <v>150</v>
      </c>
      <c r="I4" s="41" t="s">
        <v>217</v>
      </c>
      <c r="J4" s="42" t="s">
        <v>218</v>
      </c>
      <c r="K4" s="44" t="s">
        <v>218</v>
      </c>
      <c r="L4" s="23">
        <v>1</v>
      </c>
      <c r="M4" s="12">
        <f>IF(L4&lt;&gt;"",VLOOKUP(L4,ClassementPoints,2,FALSE),"")</f>
        <v>150</v>
      </c>
      <c r="N4" s="16">
        <f>M4+H4</f>
        <v>300</v>
      </c>
      <c r="O4" s="40">
        <v>1</v>
      </c>
      <c r="P4" s="54"/>
      <c r="Q4" s="54"/>
    </row>
    <row r="5" spans="1:17" ht="19.5" x14ac:dyDescent="0.2">
      <c r="A5" s="69">
        <v>2876</v>
      </c>
      <c r="B5" s="74" t="s">
        <v>67</v>
      </c>
      <c r="C5" s="74" t="s">
        <v>163</v>
      </c>
      <c r="D5" s="74" t="s">
        <v>173</v>
      </c>
      <c r="E5" s="74">
        <v>69</v>
      </c>
      <c r="F5" s="69" t="s">
        <v>151</v>
      </c>
      <c r="G5" s="22">
        <v>2</v>
      </c>
      <c r="H5" s="13">
        <f>IF(G5&lt;&gt;"",VLOOKUP(G5,PointXC,2,FALSE),"")</f>
        <v>147</v>
      </c>
      <c r="I5" s="41" t="s">
        <v>215</v>
      </c>
      <c r="J5" s="41" t="s">
        <v>216</v>
      </c>
      <c r="K5" s="44" t="s">
        <v>215</v>
      </c>
      <c r="L5" s="23">
        <v>2</v>
      </c>
      <c r="M5" s="12">
        <f>IF(L5&lt;&gt;"",VLOOKUP(L5,ClassementPoints,2,FALSE),"")</f>
        <v>147</v>
      </c>
      <c r="N5" s="16">
        <f>M5+H5</f>
        <v>294</v>
      </c>
      <c r="O5" s="40">
        <v>2</v>
      </c>
      <c r="P5" s="54"/>
      <c r="Q5" s="54"/>
    </row>
  </sheetData>
  <sheetProtection algorithmName="SHA-512" hashValue="Vil14pz8HQaBPTE0GDYX/En+Y3mt2UlxX5I9j0fVvlSkhwYAoFlniJ2Y5mfJ8Q6xBu8i5REapwcDsCVwk6ip3w==" saltValue="vK4szgq3DKzaX+kknTtnRw==" spinCount="100000" sheet="1" objects="1" scenarios="1" selectLockedCells="1" selectUnlockedCells="1"/>
  <sortState ref="A4:Q5">
    <sortCondition descending="1" ref="H4:H5"/>
  </sortState>
  <mergeCells count="2">
    <mergeCell ref="A2:O2"/>
    <mergeCell ref="A1:O1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workbookViewId="0">
      <selection activeCell="Q19" sqref="Q19"/>
    </sheetView>
  </sheetViews>
  <sheetFormatPr baseColWidth="10" defaultRowHeight="12.75" x14ac:dyDescent="0.2"/>
  <sheetData>
    <row r="1" spans="1:17" ht="27.75" x14ac:dyDescent="0.2">
      <c r="A1" s="94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2"/>
      <c r="Q1" s="62"/>
    </row>
    <row r="2" spans="1:17" ht="27.75" x14ac:dyDescent="0.2">
      <c r="A2" s="97" t="s">
        <v>166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3"/>
      <c r="Q2" s="63"/>
    </row>
    <row r="3" spans="1:17" ht="39" x14ac:dyDescent="0.2">
      <c r="A3" s="18" t="s">
        <v>22</v>
      </c>
      <c r="B3" s="17" t="s">
        <v>36</v>
      </c>
      <c r="C3" s="17" t="s">
        <v>37</v>
      </c>
      <c r="D3" s="18" t="s">
        <v>2</v>
      </c>
      <c r="E3" s="18" t="s">
        <v>15</v>
      </c>
      <c r="F3" s="18" t="s">
        <v>12</v>
      </c>
      <c r="G3" s="19" t="s">
        <v>16</v>
      </c>
      <c r="H3" s="14" t="s">
        <v>14</v>
      </c>
      <c r="I3" s="45" t="s">
        <v>32</v>
      </c>
      <c r="J3" s="45" t="s">
        <v>33</v>
      </c>
      <c r="K3" s="9" t="s">
        <v>13</v>
      </c>
      <c r="L3" s="19" t="s">
        <v>34</v>
      </c>
      <c r="M3" s="11" t="s">
        <v>35</v>
      </c>
      <c r="N3" s="15" t="s">
        <v>23</v>
      </c>
      <c r="O3" s="39" t="s">
        <v>24</v>
      </c>
      <c r="P3" s="54"/>
      <c r="Q3" s="54"/>
    </row>
    <row r="4" spans="1:17" ht="19.5" x14ac:dyDescent="0.2">
      <c r="A4" s="69">
        <v>2878</v>
      </c>
      <c r="B4" s="83" t="s">
        <v>56</v>
      </c>
      <c r="C4" s="83" t="s">
        <v>128</v>
      </c>
      <c r="D4" s="74" t="s">
        <v>5</v>
      </c>
      <c r="E4" s="74">
        <v>69</v>
      </c>
      <c r="F4" s="69" t="s">
        <v>155</v>
      </c>
      <c r="G4" s="22">
        <v>1</v>
      </c>
      <c r="H4" s="13">
        <f t="shared" ref="H4" si="0">IF(G4&lt;&gt;"",VLOOKUP(G4,PointXC,2,FALSE),"")</f>
        <v>150</v>
      </c>
      <c r="I4" s="41" t="s">
        <v>298</v>
      </c>
      <c r="J4" s="41" t="s">
        <v>299</v>
      </c>
      <c r="K4" s="44" t="s">
        <v>299</v>
      </c>
      <c r="L4" s="23">
        <v>1</v>
      </c>
      <c r="M4" s="12">
        <f t="shared" ref="M4" si="1">IF(L4&lt;&gt;"",VLOOKUP(L4,ClassementPoints,2,FALSE),"")</f>
        <v>150</v>
      </c>
      <c r="N4" s="16">
        <f>M4+H4</f>
        <v>300</v>
      </c>
      <c r="O4" s="40">
        <v>1</v>
      </c>
      <c r="P4" s="54"/>
      <c r="Q4" s="54"/>
    </row>
  </sheetData>
  <sheetProtection algorithmName="SHA-512" hashValue="mCgDKd0UA0E2C/0RuakNQQrQVwww6afxXhZor/MftQ0wbw+6U/Gt1bNjfv8AVSM6sRC1kexYko4cDMZIi5aq6g==" saltValue="pSTXG/iCGyB+FZSV3q3vtg==" spinCount="100000" sheet="1" objects="1" scenarios="1" selectLockedCells="1" selectUnlockedCells="1"/>
  <mergeCells count="2">
    <mergeCell ref="A2:O2"/>
    <mergeCell ref="A1:O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Recap dossard</vt:lpstr>
      <vt:lpstr>Poussins</vt:lpstr>
      <vt:lpstr>Pupilles</vt:lpstr>
      <vt:lpstr>Benjamins</vt:lpstr>
      <vt:lpstr>Minimes</vt:lpstr>
      <vt:lpstr>Cadets</vt:lpstr>
      <vt:lpstr>poussine filles</vt:lpstr>
      <vt:lpstr>pupille fille</vt:lpstr>
      <vt:lpstr>minime fille</vt:lpstr>
      <vt:lpstr>CaracRecherche</vt:lpstr>
      <vt:lpstr>CategorieAge</vt:lpstr>
      <vt:lpstr>ClassementPoints</vt:lpstr>
      <vt:lpstr>PointXC</vt:lpstr>
      <vt:lpstr>'minime fille'!Zone_d_impression</vt:lpstr>
      <vt:lpstr>'poussine filles'!Zone_d_impression</vt:lpstr>
    </vt:vector>
  </TitlesOfParts>
  <Company>A6-Origin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</dc:creator>
  <cp:lastModifiedBy>asmyk</cp:lastModifiedBy>
  <cp:lastPrinted>2018-06-17T15:06:00Z</cp:lastPrinted>
  <dcterms:created xsi:type="dcterms:W3CDTF">2010-03-13T12:37:06Z</dcterms:created>
  <dcterms:modified xsi:type="dcterms:W3CDTF">2018-06-19T16:54:12Z</dcterms:modified>
</cp:coreProperties>
</file>